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I:\Licitação 2023\PE SRP 0835.2023 - Ferramentas - SGPe 21152.2023\Planilha Global\"/>
    </mc:Choice>
  </mc:AlternateContent>
  <xr:revisionPtr revIDLastSave="0" documentId="13_ncr:1_{325CB330-3BA2-475C-AFC6-6B9C4E8F7879}" xr6:coauthVersionLast="47" xr6:coauthVersionMax="47" xr10:uidLastSave="{00000000-0000-0000-0000-000000000000}"/>
  <bookViews>
    <workbookView xWindow="28680" yWindow="915" windowWidth="29040" windowHeight="15720" tabRatio="500" xr2:uid="{00000000-000D-0000-FFFF-FFFF00000000}"/>
  </bookViews>
  <sheets>
    <sheet name="Planilha Global - PE 0835.2023" sheetId="5" r:id="rId1"/>
  </sheets>
  <definedNames>
    <definedName name="_xlnm._FilterDatabase" localSheetId="0" hidden="1">'Planilha Global - PE 0835.2023'!$A$2:$K$2</definedName>
    <definedName name="_xlnm.Print_Area" localSheetId="0">'Planilha Global - PE 0835.2023'!$A$1:$L$224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21" i="5" l="1"/>
  <c r="L221" i="5" s="1"/>
  <c r="K220" i="5"/>
  <c r="K219" i="5"/>
  <c r="K218" i="5"/>
  <c r="K217" i="5"/>
  <c r="K216" i="5"/>
  <c r="K200" i="5"/>
  <c r="K201" i="5"/>
  <c r="K202" i="5"/>
  <c r="K203" i="5"/>
  <c r="K204" i="5"/>
  <c r="K205" i="5"/>
  <c r="K206" i="5"/>
  <c r="K207" i="5"/>
  <c r="K208" i="5"/>
  <c r="K209" i="5"/>
  <c r="K210" i="5"/>
  <c r="K211" i="5"/>
  <c r="K212" i="5"/>
  <c r="K213" i="5"/>
  <c r="K214" i="5"/>
  <c r="K215" i="5"/>
  <c r="K199" i="5"/>
  <c r="K198" i="5"/>
  <c r="K196" i="5"/>
  <c r="L196" i="5" s="1"/>
  <c r="K195" i="5"/>
  <c r="L194" i="5" s="1"/>
  <c r="K194" i="5"/>
  <c r="K192" i="5"/>
  <c r="K191" i="5"/>
  <c r="K190" i="5"/>
  <c r="K152" i="5"/>
  <c r="K153" i="5"/>
  <c r="K151" i="5"/>
  <c r="K146" i="5"/>
  <c r="K147" i="5"/>
  <c r="K148" i="5"/>
  <c r="K149" i="5"/>
  <c r="K150" i="5"/>
  <c r="K44" i="5"/>
  <c r="K45" i="5"/>
  <c r="K46" i="5"/>
  <c r="K47" i="5"/>
  <c r="K48" i="5"/>
  <c r="K49" i="5"/>
  <c r="K50" i="5"/>
  <c r="K51" i="5"/>
  <c r="K52" i="5"/>
  <c r="K53" i="5"/>
  <c r="K54" i="5"/>
  <c r="K55" i="5"/>
  <c r="K43" i="5"/>
  <c r="K23" i="5"/>
  <c r="K183" i="5"/>
  <c r="L183" i="5" s="1"/>
  <c r="K185" i="5"/>
  <c r="K186" i="5"/>
  <c r="K187" i="5"/>
  <c r="K188" i="5"/>
  <c r="K189" i="5"/>
  <c r="K184" i="5"/>
  <c r="L184" i="5" s="1"/>
  <c r="K182" i="5"/>
  <c r="L182" i="5" s="1"/>
  <c r="K181" i="5"/>
  <c r="K180" i="5"/>
  <c r="K179" i="5"/>
  <c r="L179" i="5" s="1"/>
  <c r="K178" i="5"/>
  <c r="K177" i="5"/>
  <c r="K176" i="5"/>
  <c r="K175" i="5"/>
  <c r="L175" i="5" s="1"/>
  <c r="K174" i="5"/>
  <c r="K173" i="5"/>
  <c r="K172" i="5"/>
  <c r="K171" i="5"/>
  <c r="K170" i="5"/>
  <c r="K155" i="5"/>
  <c r="K156" i="5"/>
  <c r="K157" i="5"/>
  <c r="K158" i="5"/>
  <c r="K159" i="5"/>
  <c r="K154" i="5"/>
  <c r="K161" i="5"/>
  <c r="K162" i="5"/>
  <c r="K163" i="5"/>
  <c r="K164" i="5"/>
  <c r="K165" i="5"/>
  <c r="K166" i="5"/>
  <c r="K167" i="5"/>
  <c r="K168" i="5"/>
  <c r="K169" i="5"/>
  <c r="K160" i="5"/>
  <c r="K223" i="5"/>
  <c r="L223" i="5" s="1"/>
  <c r="K193" i="5"/>
  <c r="K222" i="5"/>
  <c r="L222" i="5" s="1"/>
  <c r="K197" i="5"/>
  <c r="K145" i="5"/>
  <c r="K144" i="5"/>
  <c r="K143" i="5"/>
  <c r="L218" i="5"/>
  <c r="L197" i="5"/>
  <c r="L193" i="5"/>
  <c r="L192" i="5"/>
  <c r="L190" i="5"/>
  <c r="L181" i="5"/>
  <c r="L180" i="5"/>
  <c r="L178" i="5"/>
  <c r="L173" i="5"/>
  <c r="L170" i="5"/>
  <c r="L151" i="5" l="1"/>
  <c r="L219" i="5"/>
  <c r="L216" i="5"/>
  <c r="L198" i="5"/>
  <c r="L154" i="5"/>
  <c r="L160" i="5"/>
  <c r="L145" i="5"/>
  <c r="L143" i="5"/>
  <c r="K140" i="5"/>
  <c r="K141" i="5"/>
  <c r="K142" i="5"/>
  <c r="L140" i="5" l="1"/>
  <c r="K139" i="5"/>
  <c r="K138" i="5"/>
  <c r="K137" i="5"/>
  <c r="K136" i="5"/>
  <c r="K135" i="5"/>
  <c r="K134" i="5"/>
  <c r="K133" i="5"/>
  <c r="K132" i="5"/>
  <c r="K131" i="5"/>
  <c r="K130" i="5"/>
  <c r="K129" i="5"/>
  <c r="K128" i="5"/>
  <c r="K127" i="5"/>
  <c r="K126" i="5"/>
  <c r="K125" i="5"/>
  <c r="K124" i="5"/>
  <c r="K123" i="5"/>
  <c r="K122" i="5"/>
  <c r="K121" i="5"/>
  <c r="K120" i="5"/>
  <c r="K119" i="5"/>
  <c r="K118" i="5"/>
  <c r="K117" i="5"/>
  <c r="K116" i="5"/>
  <c r="K115" i="5"/>
  <c r="K114" i="5"/>
  <c r="K113" i="5"/>
  <c r="K112" i="5"/>
  <c r="K111" i="5"/>
  <c r="K110" i="5"/>
  <c r="K109" i="5"/>
  <c r="K108" i="5"/>
  <c r="K107" i="5"/>
  <c r="K106" i="5"/>
  <c r="K105" i="5"/>
  <c r="K104" i="5"/>
  <c r="K103" i="5"/>
  <c r="K102" i="5"/>
  <c r="K101" i="5"/>
  <c r="K100" i="5"/>
  <c r="K99" i="5"/>
  <c r="K98" i="5"/>
  <c r="K97" i="5"/>
  <c r="K96" i="5"/>
  <c r="K95" i="5"/>
  <c r="K94" i="5"/>
  <c r="K93" i="5"/>
  <c r="K92" i="5"/>
  <c r="K91" i="5"/>
  <c r="K90" i="5"/>
  <c r="K89" i="5"/>
  <c r="K88" i="5"/>
  <c r="K87" i="5"/>
  <c r="K86" i="5"/>
  <c r="K85" i="5"/>
  <c r="K84" i="5"/>
  <c r="K83" i="5"/>
  <c r="K82" i="5"/>
  <c r="K81" i="5"/>
  <c r="K80" i="5"/>
  <c r="K79" i="5"/>
  <c r="K78" i="5"/>
  <c r="K77" i="5"/>
  <c r="K76" i="5"/>
  <c r="K75" i="5"/>
  <c r="K74" i="5"/>
  <c r="K73" i="5"/>
  <c r="K72" i="5"/>
  <c r="K71" i="5"/>
  <c r="K70" i="5"/>
  <c r="K69" i="5"/>
  <c r="K68" i="5"/>
  <c r="K67" i="5"/>
  <c r="K66" i="5"/>
  <c r="K65" i="5"/>
  <c r="K64" i="5"/>
  <c r="K63" i="5"/>
  <c r="K62" i="5"/>
  <c r="K61" i="5"/>
  <c r="K60" i="5"/>
  <c r="K59" i="5"/>
  <c r="K58" i="5"/>
  <c r="K57" i="5"/>
  <c r="K56" i="5"/>
  <c r="K42" i="5"/>
  <c r="K41" i="5"/>
  <c r="K40" i="5"/>
  <c r="K39" i="5"/>
  <c r="K38" i="5"/>
  <c r="K37" i="5"/>
  <c r="K36" i="5"/>
  <c r="K35" i="5"/>
  <c r="K34" i="5"/>
  <c r="K33" i="5"/>
  <c r="K32" i="5"/>
  <c r="K31" i="5"/>
  <c r="K30" i="5"/>
  <c r="K29" i="5"/>
  <c r="K28" i="5"/>
  <c r="K27" i="5"/>
  <c r="K26" i="5"/>
  <c r="K25" i="5"/>
  <c r="K24" i="5"/>
  <c r="L23" i="5"/>
  <c r="L224" i="5" s="1"/>
  <c r="K22" i="5"/>
  <c r="K21" i="5"/>
  <c r="K20" i="5"/>
  <c r="K19" i="5"/>
  <c r="K18" i="5"/>
  <c r="K17" i="5"/>
  <c r="K16" i="5"/>
  <c r="K15" i="5"/>
  <c r="K14" i="5"/>
  <c r="K13" i="5"/>
  <c r="K12" i="5"/>
  <c r="K11" i="5"/>
  <c r="K10" i="5"/>
  <c r="K9" i="5"/>
  <c r="K8" i="5"/>
  <c r="K7" i="5"/>
  <c r="K6" i="5"/>
  <c r="K5" i="5"/>
  <c r="K4" i="5"/>
  <c r="K3" i="5"/>
  <c r="L24" i="5" l="1"/>
  <c r="L121" i="5"/>
  <c r="L131" i="5"/>
  <c r="L31" i="5"/>
  <c r="L3" i="5"/>
  <c r="L43" i="5"/>
  <c r="L125" i="5"/>
  <c r="L56" i="5"/>
</calcChain>
</file>

<file path=xl/sharedStrings.xml><?xml version="1.0" encoding="utf-8"?>
<sst xmlns="http://schemas.openxmlformats.org/spreadsheetml/2006/main" count="1157" uniqueCount="522">
  <si>
    <t>Lote</t>
  </si>
  <si>
    <t>ITEM</t>
  </si>
  <si>
    <t>ESPECIFICAÇÃO</t>
  </si>
  <si>
    <t>Unid</t>
  </si>
  <si>
    <t>Grupo-Classe</t>
  </si>
  <si>
    <t>Código NUC</t>
  </si>
  <si>
    <t>Detalhamento</t>
  </si>
  <si>
    <t>VALOR TOTAL</t>
  </si>
  <si>
    <t>DEMANDA TOTAL</t>
  </si>
  <si>
    <t>00218-6-046</t>
  </si>
  <si>
    <t>TOTAL LOTE</t>
  </si>
  <si>
    <t>Preço Unitário Registrado</t>
  </si>
  <si>
    <t>Preço Total Registrado</t>
  </si>
  <si>
    <t>Empresa</t>
  </si>
  <si>
    <t>JAISON CLEBER SILVEIRA ME</t>
  </si>
  <si>
    <t xml:space="preserve">YNOV DISTRIBUICAO DE PRODUTOS LTDA ME </t>
  </si>
  <si>
    <t>PLANILHA GLOBAL - PE 0835/2023</t>
  </si>
  <si>
    <t>00291-7-030</t>
  </si>
  <si>
    <t>Alicate Crimpador . RJ-45,  tipo  macho,  executa  a  inserção  das  garras  de  contato  do  conector  RJ-45macho  e  aciona  o  prensa-cabo.  Permite  a  conectorização  de  conectores  RJ-45  macho  CAT.5e,  CAT.5e(blindado) e CAT.6</t>
  </si>
  <si>
    <t>00291-7-017</t>
  </si>
  <si>
    <t>Alicate De corte . Alicate  de  corte.  Material:  aço  SK-3.  Corte:  Rente.  Comprimento:  130mm  (5").Capacidade de corte: 0,8mm - Fio Macio. Capacidade de corte: 1,3mm (16 AWG) - Fio de cobre e Dissipativo</t>
  </si>
  <si>
    <t>Alicate De corte . Diagonal,  Dimensões:  6  polegadas,  Material:  Aço  cromo-vanádio,  Arestas  de  corte temperadas por indução, Cabo anti-deslizante com abas protetoras, Capacidade de corte: Arame duro: 1,6mmdiâmetro,  Arame  mole:  2,5mm  diâmetro.  Isolação  elétrica  do  cabo:  1000V  de  acordo  com  norma  ABNT  NBR9699</t>
  </si>
  <si>
    <t>00291-7-011</t>
  </si>
  <si>
    <t>Alicate De insercao para corte de fios .  Alicate Inserção Punch Down Impacto Rj45 Femea Ht314bfixador  Punch  Down  para  keystone  (Jack)  e  patch  panel  RJ11  RJ12  e  RJ45  Voice  Panels  com  regulagem  depressão, para Inserção Cabo UTP Cat. 5e e Cat 6, Cabos CI e diversos</t>
  </si>
  <si>
    <t>07518-3-030</t>
  </si>
  <si>
    <t>Broca Sds plus curta vidia 06mm</t>
  </si>
  <si>
    <t>07518-3-031</t>
  </si>
  <si>
    <t>Broca Sds plus curta vidia 08mm</t>
  </si>
  <si>
    <t>Broca de aco rapido Medindo 10,00 mm .Para metal</t>
  </si>
  <si>
    <t>00285-2-002</t>
  </si>
  <si>
    <t>Broca de aco rapido Medindo 6,00 mm</t>
  </si>
  <si>
    <t>00285-2-006</t>
  </si>
  <si>
    <t>00285-2-015</t>
  </si>
  <si>
    <t>Broca de aco rapido Medindo 8mm</t>
  </si>
  <si>
    <t>Broca de videa Medindo 10mm</t>
  </si>
  <si>
    <t>00284-4-010</t>
  </si>
  <si>
    <t>Broca de videa Medindo 10mm . Broca  videa  sds  plus  para  concreto  uso  em  martelete  medindo  10  x300mm</t>
  </si>
  <si>
    <t>Broca de videa Medindo 10mm . Broca  videa  sds  plus  para  concreto  uso  em  martelete  medindo  10  x110mm</t>
  </si>
  <si>
    <t>Broca de videa Medindo 12 mm . Broca  videa  sds  plus  para  concreto  uso  em  martelete  medindo  12  x110mm</t>
  </si>
  <si>
    <t>00284-4-007</t>
  </si>
  <si>
    <t>00284-4-003</t>
  </si>
  <si>
    <t>00284-4-006</t>
  </si>
  <si>
    <t>10234-2-007</t>
  </si>
  <si>
    <t>10234-2-005</t>
  </si>
  <si>
    <t>10234-2-043</t>
  </si>
  <si>
    <t>10234-2-031</t>
  </si>
  <si>
    <t>Broca de videa Medindo 6,00 mm</t>
  </si>
  <si>
    <t>Broca de videa Medindo 8,00 mm</t>
  </si>
  <si>
    <t>Chave de fenda Chave de fenda 1/4 x 4 .   CHAVE  DE  FENDA/PHILLIPS,  CHAVE  PHILLIPS  1/4  X  4",Chave tipo Philips ; Material: aço Cromo-vanadium, haste niquelada e cromada; cabo em polipropileno, ponta fosfatizada. Tamanhos 1/4 X 4"</t>
  </si>
  <si>
    <t>Chave de fenda Chave de fenda 1/4 x 4 . Chave de fenda 1/4X4", fabricada em cromo-vanádio e aço carbono, acabamento haste cromado, cabo em plástico</t>
  </si>
  <si>
    <t>Chave de fenda Chave de fenda 1/8 x 6 . CHAVE DE FENDA ISOLADA  Crusada  (Phillips)  modelo:  Crusada  (Phillips),  tamanho:  3x150mm  (1/8x6"),  haste  em  aço  cromovanádio  temperada.  Ponta  fosfatizada.  Cabo  em  PVC.  Isolação  de  1000  V  c.  a.  Produto  deve  estar  em conformidade com a NBR9699 e NR10. DIN ISO 8764</t>
  </si>
  <si>
    <t xml:space="preserve">	
Chave de fenda Cromo . VANADIUM 3/16X6</t>
  </si>
  <si>
    <t>Chave de fenda Philips com cabo ergonomico 3/16 x 4" . Chave  Philips  cromo  vanadium  na medida 3 / 16" x 4"</t>
  </si>
  <si>
    <t>SUPERA COM E IMPORTAÇÃO LTDA</t>
  </si>
  <si>
    <t>Kit de ferramentas Manuais (para uso geral) . Jogo  de  Ferramentas  com  185  peças  ou  mais. Contém Maleta dobrável em alumínio com puxador retrátil e rodas. Ferramentas em aço carbono e aço cromovanádio. O jogo deve incluir: 1 Adaptador borboleta; 1 Adaptador magnético; 1 Alicate de corte; 1 Alicate bombad´água  10\";  1  Alicate  de  bico  longo;  1  Alicate  ford;  1  Alicate  de  pressão  mordentes  curvos;  1  Alicate desencapador  de  fios;24  Bits  (sendo:  5  Bits  phillips:  PH0,  PH1,  PH2,  PH3  e  PH4;  5  Bits  fenda:  3,  4,  5,  6  e  7mm; 6 Bits torx: T10, T15, T20, T25, T30 e T35; 6 Bits allen: 3, 4, 5, 6, 7 e 8 mm; e  2 Bits pozi: PZ1 e PZ2);; 1Cabo  ?T?,  1/4\";  1  Chave  ajustável;  2  Chaves  catracas  reversíveis  com  encaixes  1/4\"  e  1/2\";  1  Chave adaptadora com cabo encaixe 1/4\"; 6 Chaves phillips: PH0 x 75 mm, PH0 x 100 mm, PH1 x 75 mm, PH2 x 38mm, PH2 x 100 mm e PH3 x 150 mm; 5 Chaves fenda: 3 x 75 mm, 3 x 100 mm, 5 x 75 mm, 6 x 38 mm e 6 x100 mm; 3 Chaves para alta tensão (2 Fenda: 4 x 100 e 5 x 125 mm e 1 Phillips: PH1 x 100 mm); 1 Chave deteste  100  a  250  V;  6  Chaves  de  precisão  (2  Phillips:  PH0  e  PH1  e  4  Fendas:  1,  1.4,  1.8  e  2,4  mm);  1  Chave adaptadora  catraca da  com  cabo;  10  Chaves  combinadas:  6,  8,  10,  11,  12,  13,  14,  15,  17  e  19  mm;  1  Estilete trapezoidal;  1  Extensor  magnético  5  lbs;  1  Estojo  plástico;  14  Pregos;  10  Parafusos  com  ponta  chata;  8Parafusos  com  ponta;  10  Arruelas;  10  Porcas,  buchas;  2  Extensões  de  encaixe  1/4\",  3\"  e  5\";  1  Extensão flexível de 4\"; 1 Extensão de encaixe 1/2\", 5\"; 1 Extensão de 10\"; 1 Extensão cabo ?T? com encaixe de 1/2\";1 Fita isolante preta; 2 Grampos para marceneiro; 1 Jogo de chave allen com 9 peças: 1.5, 2, 2.5, 3, 4, 5, 6, 8 e10  mm;  2  Juntas  universais:  1/4\"  e  1/2\";  1  Martelo  unha;  1  Pistola  de  cola  quente;  1  Régua  com  3  níveis;  1Trena de 5 metros; 17 Soquetes encaixe 1/2\": 10, 11, 12, 13, 14, 15, 16, 17, 18, 19, 20, 21, 22, 23, 24, 27 e 30mm; 12 Soquetes encaixe 1/4\": 4, 4,5, 5, 5,5, 6, 7, 8, 9, 10, 11, 12 e 13 mm; 2 Soquetes de vela: 16 e 21 mm</t>
  </si>
  <si>
    <t>04795-3-001</t>
  </si>
  <si>
    <t>Bucha para fixacao Bucha de nylon numero 10, pacote com 100 unidades</t>
  </si>
  <si>
    <t>00218-6-038</t>
  </si>
  <si>
    <t xml:space="preserve">	00218-6-013</t>
  </si>
  <si>
    <t>00216-0-177</t>
  </si>
  <si>
    <t>Bucha para fixacao Bucha de nylon s 6 , com anel.</t>
  </si>
  <si>
    <t>Bucha para fixacao Plastica , PARA FIXAÇÃO, DE NYLON 8mm, com anel</t>
  </si>
  <si>
    <t>Parafuso metalico Tipo philips, diversos tamanhos , Parafuso  Philips  cabeça  cônica  autoatarraxante medindo 4,5 x 40mm  embalagem 100 peças</t>
  </si>
  <si>
    <t>Parafuso metalico Tipo philips, diversos tamanhos , Parafuso  auto  atarraxante  cabeça  de panela Phillips, med.: 4,8 x 38mm. Pacote com 100 unidades</t>
  </si>
  <si>
    <t>Parafuso metalico Tipo philips, diversos tamanhos , Parafuso  auto  atarraxante  cabeça  de panela Phillips, med.: 3,9 x 32 mm. Pacote com 100 unidades</t>
  </si>
  <si>
    <t>Parafuso metalico Tipo philips, diversos tamanhos , medidas:  4,0  x  40  mm.  Pacote  com  100unidades</t>
  </si>
  <si>
    <t>FRACASSADO</t>
  </si>
  <si>
    <t>02518-6-001</t>
  </si>
  <si>
    <t>02518-6-002</t>
  </si>
  <si>
    <t xml:space="preserve">	03657-9-008</t>
  </si>
  <si>
    <t>10268-7-008</t>
  </si>
  <si>
    <t>10268-7-011</t>
  </si>
  <si>
    <t>02610-7-001</t>
  </si>
  <si>
    <t>00303-4-002</t>
  </si>
  <si>
    <t xml:space="preserve">	00303-4-002</t>
  </si>
  <si>
    <t>02589-5-002</t>
  </si>
  <si>
    <t>03336-7-042</t>
  </si>
  <si>
    <t>03658-7-003</t>
  </si>
  <si>
    <t>02588-7-018</t>
  </si>
  <si>
    <t>Areia Fina , para reboco</t>
  </si>
  <si>
    <t>Areia Media , PARA CONSTRUÇÃO metro cúbico.</t>
  </si>
  <si>
    <t>Argamassa Saca 20kg , Argamassa AC3 Interno Externo Cinza 20kg</t>
  </si>
  <si>
    <t>Brita Brita n°0</t>
  </si>
  <si>
    <t>Brita N. 2 media</t>
  </si>
  <si>
    <t>Cal hidratado Embalagem com 20 kg</t>
  </si>
  <si>
    <t xml:space="preserve">	
Cimento Saco com 50 kg , CP IV saco de 50kg</t>
  </si>
  <si>
    <t>Cimento Saco com 50 kg , Cimento (CP V ARI)</t>
  </si>
  <si>
    <t>Pedra britada (brita) 1 , Metro cúbico</t>
  </si>
  <si>
    <t>Piso Ceramico , PEI 4. Cor branco. 45x45cm</t>
  </si>
  <si>
    <t>Rejunte Cinza , Rejunte cinza, saco 1Kg</t>
  </si>
  <si>
    <t xml:space="preserve">	
Tijolo Com 8 furos , 19X19X9</t>
  </si>
  <si>
    <t xml:space="preserve"> 	JAISON CLEBER SILVEIRA ME </t>
  </si>
  <si>
    <t>02579-8-008</t>
  </si>
  <si>
    <t>00347-6-001</t>
  </si>
  <si>
    <t>00347-6-003</t>
  </si>
  <si>
    <t>00347-6-004</t>
  </si>
  <si>
    <t>00329-8-002</t>
  </si>
  <si>
    <t>02586-0-006</t>
  </si>
  <si>
    <t>00353-0-014</t>
  </si>
  <si>
    <t>00350-6-124</t>
  </si>
  <si>
    <t xml:space="preserve">	00350-6-139</t>
  </si>
  <si>
    <t>03989-6-003</t>
  </si>
  <si>
    <t>Bandeja para pintura Bandeja para tinta , em  polietilinem  para  rolosde até 23cm</t>
  </si>
  <si>
    <t xml:space="preserve">	
Pincel para pintura De 1" (polegada)</t>
  </si>
  <si>
    <t>Pincel para pintura De 2" (polegadas)</t>
  </si>
  <si>
    <t>Pincel para pintura De 3" (polegadas)</t>
  </si>
  <si>
    <t>Rolo de esponja para pintura Med. 9cm c/cabo</t>
  </si>
  <si>
    <t>Rolo de la para pintura Medindo 10cm , COM GARFO</t>
  </si>
  <si>
    <t>Solvente Para tinta de sinalizacao, balde com 18 litros . ACRILICAP/SINALIZACAO(DEMARCACAO)  VIARIA  TINTA  PARA  DEMARCACAO  COR  AZUL.  Tinta  para  de marcação, Azul   -   PNE   Norma   9050,   tipo   "emborrachada",   padrão   DENIT.   Lata   de   18   Litros.   ATENDENDO   AESPECIFICAÇÃO DA ABNT NBR-11862</t>
  </si>
  <si>
    <t>Solvente Para tinta de sinalizacao, balde com 18 litros . INTA    ACRILICAP/SINALIZACAO(DEMARCACAO) VIARIA. AMARELA A BASE DE RESINA ACRILICA,18 LITROS,EMULSÃOEM  AGUA.  Tinta  acrílica  para  piso,  para  pintura  de  faixas  de  demarcação,  cor  amarela,  acabamento  brilhoemborrachada. Lata com 18 litros. ATENDENDO A ESPECIFICAÇÃO DA ABNT NBR-11862</t>
  </si>
  <si>
    <t>Solvente Para tinta de sinalizacao, balde com 18 litros . TINTA    ACRILICAP/SINALIZACAO(DEMARCACAO)  VIARIA.  NA  COR  BRANCA  GALAO  18  LITROS.  Tinta  para  demarcação, Branca, tipo "emborrachada". Lata de 18 Litros. ATENDENDO A ESPECIFICAÇÃO DA ABNT NBR-11862</t>
  </si>
  <si>
    <t>Tinta acrilica 18l linha premium . Tinta para pisos e cimentados acrílica, cor concreto, Galão 18 litros. Validade mínima 12 meses.</t>
  </si>
  <si>
    <t>Tinta acrilica 18l linha premium , cor branco, fosca</t>
  </si>
  <si>
    <t>Tinta acrilica Cor palha ,  base de água, cor palha, galão 18 litros, fosca,  tipo premium</t>
  </si>
  <si>
    <t>Tinta spray Para fosco, embal. 300ml cor a definir .</t>
  </si>
  <si>
    <t>00383-2-018</t>
  </si>
  <si>
    <t>00386-7-001</t>
  </si>
  <si>
    <t>00375-1-006</t>
  </si>
  <si>
    <t>00375-1-010</t>
  </si>
  <si>
    <t>02637-9-031</t>
  </si>
  <si>
    <t>02637-9-032</t>
  </si>
  <si>
    <t>02637-9-033</t>
  </si>
  <si>
    <t>02637-9-048</t>
  </si>
  <si>
    <t>00361-1-002</t>
  </si>
  <si>
    <t>04074-6-008</t>
  </si>
  <si>
    <t>00354-9-778</t>
  </si>
  <si>
    <t>00354-9-183</t>
  </si>
  <si>
    <t>00354-9-516</t>
  </si>
  <si>
    <t>00354-9-613</t>
  </si>
  <si>
    <t>00354-9-614</t>
  </si>
  <si>
    <t>00354-9-242</t>
  </si>
  <si>
    <t>00354-9-090</t>
  </si>
  <si>
    <t>00354-9-088</t>
  </si>
  <si>
    <t>00354-9-782</t>
  </si>
  <si>
    <t>00354-9-631</t>
  </si>
  <si>
    <t>00354-9-297</t>
  </si>
  <si>
    <t>00354-9-013</t>
  </si>
  <si>
    <t>00354-9-026</t>
  </si>
  <si>
    <t>00354-9-097</t>
  </si>
  <si>
    <t>00354-9-017</t>
  </si>
  <si>
    <t>00354-9-616</t>
  </si>
  <si>
    <t>00354-9-345</t>
  </si>
  <si>
    <t>00354-9-020</t>
  </si>
  <si>
    <t>00354-9-021</t>
  </si>
  <si>
    <t>00354-9-695</t>
  </si>
  <si>
    <t>00354-9-028</t>
  </si>
  <si>
    <t>00354-9-087</t>
  </si>
  <si>
    <t>00354-9-808</t>
  </si>
  <si>
    <t>00354-9-689</t>
  </si>
  <si>
    <t>00354-9-066</t>
  </si>
  <si>
    <t>00354-9-477</t>
  </si>
  <si>
    <t>00354-9-438</t>
  </si>
  <si>
    <t>00354-9-190</t>
  </si>
  <si>
    <t>00354-9-357</t>
  </si>
  <si>
    <t>00354-9-341</t>
  </si>
  <si>
    <t>00354-9-342</t>
  </si>
  <si>
    <t>00354-9-703</t>
  </si>
  <si>
    <t>00354-9-010</t>
  </si>
  <si>
    <t>00354-9-096</t>
  </si>
  <si>
    <t>00354-9-027</t>
  </si>
  <si>
    <t>00354-9-165</t>
  </si>
  <si>
    <t>00354-9-298</t>
  </si>
  <si>
    <t>00354-9-239</t>
  </si>
  <si>
    <t>00354-9-040</t>
  </si>
  <si>
    <t>00354-9-123</t>
  </si>
  <si>
    <t>00354-9-098</t>
  </si>
  <si>
    <t>00354-9-197</t>
  </si>
  <si>
    <t>00354-9-299</t>
  </si>
  <si>
    <t>00351-4-044</t>
  </si>
  <si>
    <t>00351-4-078</t>
  </si>
  <si>
    <t>00351-4-012</t>
  </si>
  <si>
    <t>00351-4-037</t>
  </si>
  <si>
    <t>00351-4-028</t>
  </si>
  <si>
    <t>00351-4-033</t>
  </si>
  <si>
    <t>00351-4-031</t>
  </si>
  <si>
    <t>00351-4-032</t>
  </si>
  <si>
    <t>Adesivos Para cano pvc embalagem com pincel , Adesivo  Plástico  para  PVC  (cola  de  cano).Embalagem com 175g, com pincel para aplicação, sem tuluol.</t>
  </si>
  <si>
    <t xml:space="preserve">	
Fita veda rosca Para vedacao , fita veda rosca 18X25mm.</t>
  </si>
  <si>
    <t>Engate plastico Flexivel 60 cm x 1/2 , Cor branco</t>
  </si>
  <si>
    <t>Engate plastico Pvc flexivel 1/2" x 40cm, água fria , Cor branco.</t>
  </si>
  <si>
    <t>Materiais,componentes e acessorios hidraulico-sanitarios Cap de esgoto 40mm</t>
  </si>
  <si>
    <t>Materiais,componentes e acessorios hidraulico-sanitarios Cap de esgoto 50mm</t>
  </si>
  <si>
    <t>Materiais,componentes e acessorios hidraulico-sanitarios Cap de esgoto 75mm</t>
  </si>
  <si>
    <t>Materiais,componentes e acessorios hidraulico-sanitarios Engate flexivel . Tuboflexível de ligação, ajustável, cromado, para vaso sanitário. Comprimento fechado: 17 cm; Comprimento aberto24 cm. Bitola de entrada de água: 1 1/2" - DN40. Deve acompanhar espude e canopla</t>
  </si>
  <si>
    <t>Sifao Plastico flexivel . Sifão  sanfonado  universal  em  PVC,  porca  em  polipropileno  1  1/2",bucha  de redução de 1 1/4" x 78", com anéis de borracha para vedação, comprimento 72cm, diâmetros de saída DN 38,DN 40, DN 50</t>
  </si>
  <si>
    <t>Bucha de reducao Bucha de reducao pvc soldavel . Bucha  de  redução  curta  32  x  25mm, soldável</t>
  </si>
  <si>
    <t>Conexao de plastico para instalacoes hidraulicas-sanitarias Adaptador curto . Adaptador curto de 32 mm, soldável e roscável</t>
  </si>
  <si>
    <t>Conexao de plastico para instalacoes hidraulicas-sanitarias Adaptador curto . Adaptador curto de 25 mm, soldável e roscável</t>
  </si>
  <si>
    <t>Conexao de plastico para instalacoes hidraulicas-sanitarias Adaptador curto em pvc . Adaptador  soldável  com  Flange  PVC  50  MM  x  1,1/2  ".  Com  anel  de  borracha  para  vedação  e  gabarito. Aperto sem a necessidade de chave. Fabricado de acordo com a ABNT NBR 5648</t>
  </si>
  <si>
    <t>Conexao de plastico para instalacoes hidraulicas-sanitarias Adaptador soldavel curto 32mm x 1'''' , COM BOLSA E ROSCA</t>
  </si>
  <si>
    <t>Conexao de plastico para instalacoes hidraulicas-sanitarias Cap 20 soldavel agua , Conexão de plástico para instalações hidráulicas, cap pvc soldável 20mm</t>
  </si>
  <si>
    <t>Conexao de plastico para instalacoes hidraulicas-sanitarias Cap 50 soldavel agua</t>
  </si>
  <si>
    <t>Conexao de plastico para instalacoes hidraulicas-sanitarias Cap pvc 32 mm , CAP Soldavel</t>
  </si>
  <si>
    <t>Conexao de plastico para instalacoes hidraulicas-sanitarias Cap pvc, esgoto, 100mm</t>
  </si>
  <si>
    <t>Conexao de plastico para instalacoes hidraulicas-sanitarias Cap pvc, soldavel 25mm</t>
  </si>
  <si>
    <t>Conexao de plastico para instalacoes hidraulicas-sanitarias Espude , para  ligação  de vaso sanitário (pç)</t>
  </si>
  <si>
    <t>Conexao de plastico para instalacoes hidraulicas-sanitarias Espude 40mm , Bolsa  de ligação para vaso sanitário, espude 40mm</t>
  </si>
  <si>
    <t>Conexao de plastico para instalacoes hidraulicas-sanitarias Joelho em pvc ,  Conexão de plástico para instalações hidráulicas, joelho 90º. pvc Soldável 20mm</t>
  </si>
  <si>
    <t>Conexao de plastico para instalacoes hidraulicas-sanitarias Joelho em pvc , Joelho 90ºsoldável 32mm</t>
  </si>
  <si>
    <t>Conexao de plastico para instalacoes hidraulicas-sanitarias Joelho em pvc soldavel 25mm, 90 graus , Joelho 90º soldável PVC 25 mm.</t>
  </si>
  <si>
    <t>Conexao de plastico para instalacoes hidraulicas-sanitarias Joelho em pvc, esgoto 90 graus 75 mm , Conexão  de  plástico  para  p/  instalações  hidraulicas/sanitarias,  joelho  90  esgoto  primário75mm.</t>
  </si>
  <si>
    <t>Conexao de plastico para instalacoes hidraulicas-sanitarias Joelho em pvc, esgoto 90 graus, 100mm</t>
  </si>
  <si>
    <t>Conexao de plastico para instalacoes hidraulicas-sanitarias Joelho esgoto em pvc, 90 graus, 40mm</t>
  </si>
  <si>
    <t>Conexao de plastico para instalacoes hidraulicas-sanitarias Joelho soldavel de pvc 90 graus , Conexão  de  plástico  para  p/  instalações  hidraulicas/sanitarias,  joelho  90  soldável/rosca  25mm  x3/4"</t>
  </si>
  <si>
    <t>Conexao de plastico para instalacoes hidraulicas-sanitarias Joelho soldavel de pvc 90 graus , 50mm</t>
  </si>
  <si>
    <t>Conexao de plastico para instalacoes hidraulicas-sanitarias Juncao simples, de 100mm , Junção de esgoto ( Y ) em pvc 100mm</t>
  </si>
  <si>
    <t>Conexao de plastico para instalacoes hidraulicas-sanitarias Luva em pvc soldavel 25mm , Conexão em "PVC", para água fria, tipo "Luva para Tubo Soldável" 25mm, Material - PVC - Cloreto de Polivinila, cor marrom</t>
  </si>
  <si>
    <t>Conexao de plastico para instalacoes hidraulicas-sanitarias Luva em pvc soldavel 32mm , para água fria</t>
  </si>
  <si>
    <t>Conexao de plastico para instalacoes hidraulicas-sanitarias Luva em pvc soldavel 50mm</t>
  </si>
  <si>
    <t>Conexao de plastico para instalacoes hidraulicas-sanitarias Luva em pvc, esgoto 40mm</t>
  </si>
  <si>
    <t>Conexao de plastico para instalacoes hidraulicas-sanitarias Luva em pvc, esgoto, 75mm</t>
  </si>
  <si>
    <t>Conexao de plastico para instalacoes hidraulicas-sanitarias Luva esgoto . Conexão de plástico para instalações hidráulicas, sanitárias, luva pvc para esgoto 50mm</t>
  </si>
  <si>
    <t>Conexao de plastico para instalacoes hidraulicas-sanitarias Luva pvc soldavel, 20mm, para agua fria</t>
  </si>
  <si>
    <t>Conexao de plastico para instalacoes hidraulicas-sanitarias Luva pvc, esgoto, 100mm</t>
  </si>
  <si>
    <t>Conexao de plastico para instalacoes hidraulicas-sanitarias Plug roscavel 1/2</t>
  </si>
  <si>
    <t>Conexao de plastico para instalacoes hidraulicas-sanitarias Plug roscavel 3/4</t>
  </si>
  <si>
    <t>Conexao de plastico para instalacoes hidraulicas-sanitarias Registro de 25 mm, soldavel , REGISTRO DE PLASTICOPVC, 25 MM (3/4")Registro PVC com união 25mm</t>
  </si>
  <si>
    <t>Conexao de plastico para instalacoes hidraulicas-sanitarias Registro esfera pvc 50mm vs</t>
  </si>
  <si>
    <t>Conexao de plastico para instalacoes hidraulicas-sanitarias Registro pvc 20mm , Registro PVC com união 20mm</t>
  </si>
  <si>
    <t>Conexao de plastico para instalacoes hidraulicas-sanitarias Registro pvc 20mm</t>
  </si>
  <si>
    <t>Conexao de plastico para instalacoes hidraulicas-sanitarias Registro pvc 32mm</t>
  </si>
  <si>
    <t>Conexao de plastico para instalacoes hidraulicas-sanitarias Te em pvc 75mm ,  Te  90ºPVC para esgoto, 75 mm, cor branca</t>
  </si>
  <si>
    <t>Conexao de plastico para instalacoes hidraulicas-sanitarias Te em pvc soldavel 20mm , te soldável/rosca 20x1/2</t>
  </si>
  <si>
    <t>Conexao de plastico para instalacoes hidraulicas-sanitarias Te em pvc, esgoto, 100mm</t>
  </si>
  <si>
    <t>Conexao de plastico para instalacoes hidraulicas-sanitarias Te em pvc, esgoto, 40mm , cor branca</t>
  </si>
  <si>
    <t>Conexao de plastico para instalacoes hidraulicas-sanitarias Te em pvc, esgoto, 50 mm</t>
  </si>
  <si>
    <t>Conexao de plastico para instalacoes hidraulicas-sanitarias Te soldavel , 32mm</t>
  </si>
  <si>
    <t>Conexao de plastico para instalacoes hidraulicas-sanitarias Te soldavel 25mm</t>
  </si>
  <si>
    <t>Conexao de plastico para instalacoes hidraulicas-sanitarias Tee 50mm pvc soldavel</t>
  </si>
  <si>
    <t>Conexao de plastico para instalacoes hidraulicas-sanitarias Uniao de pvc soldavel 25 mm</t>
  </si>
  <si>
    <t>Conexao de plastico para instalacoes hidraulicas-sanitarias Uniao em pvc, soldavel, 50mm</t>
  </si>
  <si>
    <t>Conexao de plastico para instalacoes hidraulicas-sanitarias Uniao pvc soldavel 32 mm</t>
  </si>
  <si>
    <t>Conexao de plastico para instalacoes hidraulicas-sanitarias Uniao soldavel . Conexão em "PVC", para água fria, tipo "União Soldável" 20mm", Material - PVC - Cloreto de Polivinila, cor marrom</t>
  </si>
  <si>
    <t>Tubo plastico Cano em pvc 25mm , Conexão  de  plástico  para  p/  instalações  hidraulicas/sanitarias,TUBO cano PLASTICO, para água, 25mm, barra com 6 metros</t>
  </si>
  <si>
    <t xml:space="preserve">	
Tubo plastico De pvc, para esgoto, 50mm, barra 6 metros</t>
  </si>
  <si>
    <t>Tubo plastico Em pvc soldavel 20 mm,barra de 06 metros , tubo plastico, tubo de PVC soldável com diâmetro de 20mm</t>
  </si>
  <si>
    <t>Tubo plastico Tubo pvc p/agua 32mm , Tubo plástico em pvc soldável para água fria, diâmetro 32mmbarra 6 metros</t>
  </si>
  <si>
    <t>Tubo plastico Tubo pvc, para agua, 50mm, barra de 6 metros</t>
  </si>
  <si>
    <t>Tubo plastico Tubo pvc, para esgoto, 100mm, barra de 6 metros</t>
  </si>
  <si>
    <t>Tubo plastico Tubo pvc, para esgoto, 40mm, barra de 6 metros</t>
  </si>
  <si>
    <t>Tubo plastico Tubo pvc, para esgoto, 75mm, barra de 6 metros</t>
  </si>
  <si>
    <t>06477-7-017</t>
  </si>
  <si>
    <t>06477-7-018</t>
  </si>
  <si>
    <t>06477-7-004</t>
  </si>
  <si>
    <t>06477-7-007</t>
  </si>
  <si>
    <t>Torneira de metal Cromada, de parede, 1/2 , Fixa</t>
  </si>
  <si>
    <t>Torneira de metal Cromada, lavatorio, 1/2 , TORNEIRA DE METAL, CROMADA, LAVATORIO, 1/2,de pressão para lavatório, com fechamento automático, que permita substituição de reparo</t>
  </si>
  <si>
    <t>Torneira de metal De pressao , CROMADA, DE PRESSAO para lavatório 3/4"com fechamento automático, que permuta substituição de reparo</t>
  </si>
  <si>
    <t>Torneira de metal Para pia de cozinha 1/2", tipo bica movel , TORNEIRA  PARA  PIA  DECOZINHA DE BANCADA. Torneira  de  bancada  para  pia  de  cozinha  em  metal,  com  bica  alta  giratória.  Acabamento  cromado.  Bitola  de entrada de água de 1/2". Altura aproximada: 30cm</t>
  </si>
  <si>
    <t xml:space="preserve"> 	BRAVE DISTRIBUIDORA LTDA </t>
  </si>
  <si>
    <t>00378-6-005</t>
  </si>
  <si>
    <t>00366-2-006</t>
  </si>
  <si>
    <t xml:space="preserve">	00366-2-015</t>
  </si>
  <si>
    <t>00366-2-002</t>
  </si>
  <si>
    <t>00366-2-013</t>
  </si>
  <si>
    <t>02617-4-001</t>
  </si>
  <si>
    <t>Assento sanitario (tampa) Pvc , cor branco, oval . Assento sanitário (universal), oval para uso em caixa acoplada, em plástico, na cor branco</t>
  </si>
  <si>
    <t>Torneira de plastico De jardim, 3/4"</t>
  </si>
  <si>
    <t>Torneira de plastico De parede . Torneira  de  plástico  de  parede,  na  cor  branca,  rosca  3/4  .Comprimento aproximado da torneira de 15,0 cm</t>
  </si>
  <si>
    <t>Torneira de plastico Para jardim com bico 3/4" , torneira  para  jardim,  na  cor  Preta,  bitola  1/2"  e3/4" com bucha de redução. Comprimento aproximado de 9,5 cm</t>
  </si>
  <si>
    <t>Torneira de plastico Para pia de cozinha, 25mm x 3/4 , torneira  de  plástico  para  pia,  na  cor branca, rosca 3/4 . Comprimento aproximado da torneira de 15,0 cm</t>
  </si>
  <si>
    <t>Mangueira plastica Para jardim , Mangueira flexível PVC para jardim, diâmetro 1/2", com esguicho, 30metros</t>
  </si>
  <si>
    <t xml:space="preserve"> 	SUPERA COM E IMPORTAÇÃO LTDA </t>
  </si>
  <si>
    <t>04136-0-005</t>
  </si>
  <si>
    <t>04136-0-018</t>
  </si>
  <si>
    <t>04136-0-008</t>
  </si>
  <si>
    <t>04136-0-011</t>
  </si>
  <si>
    <t>09110-3-005</t>
  </si>
  <si>
    <t>01377-3-010</t>
  </si>
  <si>
    <t>01377-3-026</t>
  </si>
  <si>
    <t>01377-3-059</t>
  </si>
  <si>
    <t>02716-2-002</t>
  </si>
  <si>
    <t>Serra Copo 25mm , Serra copo diamantada com haste (prolongador) 25mm</t>
  </si>
  <si>
    <t>Serra Copo diamantada 75mm , Serra copo diamantada com haste (prolongador) 75mm</t>
  </si>
  <si>
    <t xml:space="preserve">	
Serra Copo diamantada para concreto 30mm</t>
  </si>
  <si>
    <t>Serra Copo diamantada para concreto 53mm , Serra  copo  diamantada  com  haste  (prolongador)53mm</t>
  </si>
  <si>
    <t>Arco com serra Em aco . que seja Projetado para serras de 12 polegadas. Arco deve ser em aço tubular. Cabo deve ser fechado, o  material do cabo deve ser revestido  com  plástico  e  estruturado  em  Zamac.  Empunhadura  anatômica.  Ajuste  fixo,  tensão  deve  ser  dada por uma porca borboleta localizada na parte frontal do arco</t>
  </si>
  <si>
    <t>Disco de corte De serra circular , Disco de serra circular para madeira 110mm com 30 dentes</t>
  </si>
  <si>
    <t xml:space="preserve">	
Disco de corte Para aco/metal , Disco de corte 04. 1/2 115x3.0</t>
  </si>
  <si>
    <t>Disco de corte Para concreto . Disco de corte diamantado, serra mármore 110mm, usado para cortar concreto</t>
  </si>
  <si>
    <t>Serra para ferro - para arco manual Aco rapido . Serra  de  metal  para  arco.  Dentes  de  aço rápido soldados a um dorso flexível. Aplicação: grande eficiência no corte dos diferentes materiais como barras de  ferro  de  diferentes  espessuras,  alumínio,  vergalhões  e  PVC.  Dimensional  padrão,  pode  ser  utilizado  em vários  modelos  de  arcos  de  serra.  Testada  com  os  mais  rígidos  padrões  de  qualidade.  Aplicação:  Metais espessura média. Comprimento: 300mm ? 24 DPP</t>
  </si>
  <si>
    <t>DESERTO</t>
  </si>
  <si>
    <t>00399-9-004</t>
  </si>
  <si>
    <t>00460-0-005</t>
  </si>
  <si>
    <t>00458-8-005</t>
  </si>
  <si>
    <t>Fita para isolamento de area Zebrada . Faixa  de  sinalização  em  polietileno  zebrada  preta/amarela6,50 ou 07cm largura. Rolo com 200 metros</t>
  </si>
  <si>
    <t>Luva de raspa Luva de raspa , luva de proteção individual em raspa de couro, reforço interno na palma e face palmar dos dedos, tira de reforço externo entre os dedos, punho 7 cm. Apresentar CA</t>
  </si>
  <si>
    <t>Oculos de seguranca Modelo ampla visao, anti-embacante,visor de policarbonato , Óculos de segurança transparente com armação, visor, apoio nasal e hastes do tipo espátula confeccionado sem policarbonato</t>
  </si>
  <si>
    <t>Fluxo solda Em frasco , Fluxo de Solda líquido, frasco de 250ml</t>
  </si>
  <si>
    <t>Pasta para solda Estanho, 110 g. . Fluxo  de  Solda  Pastoso.  Fluxo  de  Solda  em  Pasta.  Pasta  para Soldar. Ideal para auxiliar no processo de soldagem/ dessoldagem; Removível (solúvel) em água; Não deteriora e não seca; Peso líquido aproximado: 110g</t>
  </si>
  <si>
    <t>00614-9-002</t>
  </si>
  <si>
    <t xml:space="preserve">	00616-5-001</t>
  </si>
  <si>
    <t>01555-5-004</t>
  </si>
  <si>
    <t>00291-7-041</t>
  </si>
  <si>
    <t>00277-1-001</t>
  </si>
  <si>
    <t>00277-1-018</t>
  </si>
  <si>
    <t>Furadeira de bancada De bancada , COM  MOTOR  1/3  HP  E  MADRIL0-13  mm,  Capacidade  de  furação  em  aço:  13  mm  ou  1/2\';  Profundidade  de  furação:  50  mm;  Cone  do  fuso:JT33 - eixo cônica para mandril; Motor: Potência: 1/3 hp - 0,25 KW; Tensão: 220V; Rotação: de 740 até 3140RPM; Distância entre o centro do fuso à coluna: 130 mm; Largura x Altura x Comprimento aproximadas: 250 x580 x 450 mm. Alimentação 220V monofásica 60Hz (ou bivolt)</t>
  </si>
  <si>
    <t>Alicate Amperimetro , Instrumento digital portátil, categoria II de segurança, com função de congelamento de  picos,  LCD  de  3  1/2  dígitos.  Realizar  medidas  de  tensão  DC  e  AC,  corrente  AC  até  1000A,  resistência  e testes  de  diodo  e  continuidade,  além  do  teste  de  isolação  através  do  opcional  MI-261.  Precisão  mínima  3%.Bateria 9V. Tensão AC: 200V/750V, Tensão DC: 200mV/20V/200V/1000V.  Corrente AC: 20A/200A/1000A.</t>
  </si>
  <si>
    <t>Furadeira Eletrica de impacto , PARAFUSADEIRA:  Parafusadeira  /  Furadeira  deImpacto, à bateria, indicada para soltar e apertar parafusos e fazer furos em madeiras, metais ou alvenaria. 2velocidades mecânicas; Velocidade variável; Rotação reversível; Freio instantâneo; 16 níveis de torque; Mandrilde  aperto  rápido;  Rotações  por  minuto:  Alta:  0  -  1.300  /  Baixa:  0  -  400  RPM;  Impactos  por  minuto:  Alta:  0  -19.500 / Baixa: 0 - 6.000 RPM; Torque: Junta rígida: 42Nm / Junta flexível: 27Nm. Bateria de íons de Lítio 18V1.5Ah. Deve acompanhar bateria Lítio-íon 18V 1.5Ah e carregador bivolt</t>
  </si>
  <si>
    <t>Furadeira Eletrica de impacto , Furadeira de impacto com potência mínima de 600W, com mandril de1/2?ou  13mm,  com  número  de  rotações  de  0-3000rpm.  Tensão  de  220V  ou  bivolt.  Deve  vir  com  maleta compatível.</t>
  </si>
  <si>
    <t>Furadeira Parafusadeira . Furadeira   e   parafusadeira   portátil alimentação direta sem bateria. Alimentação 220V monofásica 60Hz (ou bivolt). Potência: 400WCom dois estágios, um de 0 - 400 rpm e outro de 0 - 1400 rpm. Mandril sem chave de 0,8 a 10mmVelocidade variável e reversível</t>
  </si>
  <si>
    <t>Furadeira Parafusadeira , Furadeira  e  parafusadeira  a  bateria  12V  com  maleta  e  kit  de  brocas  paramadeira,  metal  e  alvenaria;  e  bits  tipo  phillips,    fenda,  Torx  e  allen.;  capacidade  do  Mandril:  6  mm  (1/4),alimentação  bateria  de  Litio  12v;  carregador  de  baterias  bivolt;  02  baterias;  freio  Instantâneo;  Iluminação  do local  de  trabalho;  mandril  de  aperto  rápido;  duas  velocidades  mecânicas;  velocidade  variável;  rotação reversível; seletor de função; e ajuste de torque</t>
  </si>
  <si>
    <t>Carrinho de mao Cacamba metalica . Carrinho de Mão Extraforte com Caçamba Metálica 65LCaracterísticas:- Caçamba metálica reforçada de 0,9 mm [chapa 20], com capacidade para 65 L;- Braço metálico tubular de 1,5 mm;- Pneu com câmara 3.5/8\";- Produto fabricado segundo norma ABNT NBR 16269.Especificações:- Extraforte;- Possui braço metálico reforçado e pneu com câmara;- Caçamba metálica quadrada reforçada;- O carrinho de mão é produzido a partir de matérias-primas de alta qualidade;- Possui propriedades especiais de estampagem, tornando as caçambas mais resistentes e duráveis;- Acabamento com pintura eletrostática a pó, que tem uma melhor apresentação visual e maior proteção contra oxidação;- Empunhaduras ergonômicas;- Borda reforçada;- Eixo em aço de alta resistência e bucha em nylon auto lubrificante</t>
  </si>
  <si>
    <t>Carrinho de mao Com cacamba , Carrinho  de  mão  com  pneu  e  câmara  de  ar  8"  e  estrutura  metalica, capacidade minima 55L</t>
  </si>
  <si>
    <t>Pneu com camara Para carrinho de mao , Câmara  de  ar  com  pneu  para  carrinho  de  transporte350/8. Pneu 3,25x8 com câmara de ar</t>
  </si>
  <si>
    <t>12211-4-002</t>
  </si>
  <si>
    <t>12211-4-001</t>
  </si>
  <si>
    <t>12061-8-002</t>
  </si>
  <si>
    <t>11844-3-006</t>
  </si>
  <si>
    <t>08763-7-001</t>
  </si>
  <si>
    <t>07389-0-022</t>
  </si>
  <si>
    <t>07389-0-012</t>
  </si>
  <si>
    <t>07389-0-014</t>
  </si>
  <si>
    <t>06164-6-004</t>
  </si>
  <si>
    <t>Grampo sargento Marceneiro . GRAMPO DE FIXAÇÃO DE 10 Polegadas ? NR - 10 ? 250 mm. Especificações Técnicas: Material: Ferro Fundido Nodular Ferramenta manual, acionado por manivela Utilizado para: aperto e fixação de tubos e semelhantes. Abertura útil: 250mm</t>
  </si>
  <si>
    <t>Nivel de pedreiro De bolha de precisao . Nível de plástico 30cm, 3 bolhas, base magnética. Possui imã  que  permite  a  realização  de  trabalhos  com  as  mãos  livres  durante  o  alinhamento  e  ajuste  de  objetos metálicos.</t>
  </si>
  <si>
    <t>Trena 50 metros . TRENA  DE  FIBRA  LONGA  DE  50  METROS  COM  MANIVELA.  Dimensões  da  Peça:25,5 x 17 x 3,5 cm Material: Fibra de vidro, PVC, ABS Manivela: Sim Cores: Quaisquer Tamanho: 50 m de comprimento x 1,3 cm de Largura Espessura: 0,3 mm</t>
  </si>
  <si>
    <t>Trena 50 metros,em fibra de vidro,milimetrada . Fita  em  fibra  de  vidro  resistente  à  água  e variações  de  temperatura,  graduação  em  mm/pol,  manivela  para  recolhimento  da  fita,  clipe  metálico  na  pontada fita e cabo ergonômico emborrachado. Caixa plástica em ABS de alta resistência. Comprimento da trena: 50m. Largura da fita da trena: entre 12 e 13mm. Tipo da caixa da trena longa: Aberta</t>
  </si>
  <si>
    <t>Trena Com trava , rena retrátil de 5 m com fita metálica de 25 mm em caixa emborrachada de travamento duplo</t>
  </si>
  <si>
    <t>Tripe extensivel para topografia Tripe de aluminio . Tripé para Nível a Laser Ideal  para  construção  civil,  garantindo  estabilidade  absoluta  em  qualquer  piso.  Apresenta  funcionalidade  e precisão graças ao nível esférico de bolha de ar. O Tripé para apoio de medição é um equipamento resistente e compacto, o tamanho reduzido é ideal para o transporte da ferramenta. Pode ser utilizado em qualquer tipo de piso. Possui travas Quick Clamp que facilitam a montagem/desmontagem. Feito de alumínio, é leve e ultrar resistente. Versátil: pode ser usado com a maioria dos instrumentos de medição e nivelação. Medidas aproximadas: Altura de trabalho: 55 - 157 cm Peso aprox.: 1,3 kg Rosca do tripé: 1/4\"Utilização em nível a laser. Para alturas de trabalho de 55 a 157 cm. Funcionalidade e precisão graças ao nível esférico de bolha de ar</t>
  </si>
  <si>
    <t>TPL TAMIS PRODUTOS LABORATORIAIS LTDA</t>
  </si>
  <si>
    <t>12248-3-086</t>
  </si>
  <si>
    <t>05657-0-067</t>
  </si>
  <si>
    <t>05657-0-058</t>
  </si>
  <si>
    <t>Material laboratorial Fundo de peneira granulometrica . Fundo  de  peneira  granulométrica de aço inox, 8x2"</t>
  </si>
  <si>
    <t>Peneira Granulometrica , peneira  redonda  com  tela  e  caixilho  em  aço  inox,  8"x2",  ASTM  100  TYLER100 ab.0.150mm / 150µ</t>
  </si>
  <si>
    <t>Peneira Granulometrica .  Peneira redonda com tela e caixilho em aço inox, 8"x2", ASTM 50, TYLER 48,ab. 0.300mm/ 300µ</t>
  </si>
  <si>
    <t>Peneira Granulometrica , Peneira redonda com tela e caixilho em aço inox, 8"x2", ASTM 30, TYLER 28,ab. 0.600mm/ 600µ</t>
  </si>
  <si>
    <t>Peneira Granulometrica , Peneira redonda com tela e caixilho em aço inox, 8"x2", ASTM 16, TYLER 14,ab. 1.180mm/ 1180µ</t>
  </si>
  <si>
    <t>Peneira Granulometrica , peneira  redonda  com  tela  e  caixilho  em  aço  inox,  8"x2",  ASTM  8,  TYLER  8,ab. 2.360mm /2360µ</t>
  </si>
  <si>
    <t>Peneira Granulometrica , peneira  redonda  com  tela  e  caixilho  em  aço  inox,  8"x2",  ASTM  4,  TYLER  4,ab. 4.750mm /4750µ</t>
  </si>
  <si>
    <t>Peneira Granulometrica . Peneira  redonda  com  tela  e  caixilho  em  aço  inox,  8"x2",  ASTM  200  TYLER200 ab.0.075mm / 75µ</t>
  </si>
  <si>
    <t>Peneira Granulometrica . Peneira  redonda  com  tela  e  caixilho  em  aço  inox,  8"x2",  ASTM  325,  TYLER325, ab.0.045mm / 45µ</t>
  </si>
  <si>
    <t>Peneira Tampa para peneira . Tampa para peneira redonda em aço inox, dimensão 8"</t>
  </si>
  <si>
    <t>07768-2-003</t>
  </si>
  <si>
    <t>07886-7-013</t>
  </si>
  <si>
    <t>11623-8-003</t>
  </si>
  <si>
    <t>Faca de aco inox Tamanho medio . FACA DE ACO INOX, TAMANHO MEDIO, Faca para desossar reta Lâmina em aço inox 6' com fio liso.  Cabo de  polipropileno  branco  injetado  diretamente  sobre  a  espiga  da  lâmina.  Comprimento  de  295mm.  Largura  de37mm. Altura de 21mm</t>
  </si>
  <si>
    <t>Frigideira Antiaderente . Frigideira Antiaderente 24 cm ø Cabo em baquelite</t>
  </si>
  <si>
    <t>Seladora A vacuo . Possui  dois  modos  de  funcionamento:  selar  e  selar  a  vácuo; Utilizada para selar sacos plásticos; Utilizada para selar à vácuo sacos plásticos com ranhuras específicas para este  tipo  de  aparelho;  Compatível  com  saquinhos  de  até  28cm  de  largura;  Possui  2  intensidades:  normal  e delicado.  Acompanha  rolo  de  embalagem  com  3  metros  de  comprimento.  Especificações  aproximadas:Altura7,50cm, Largura39,50cm, Profundidade15,50cm, Peso1,32Kg</t>
  </si>
  <si>
    <t>04627-2-015</t>
  </si>
  <si>
    <t xml:space="preserve">	04627-2-017</t>
  </si>
  <si>
    <t>Agitador Magnetico . Mini agitador magnético Corpo metálico, pintado em epóxi eletrostático. Resistente a produtos químicos. Indicado para agitar até 1 litro de solução ou de água. Controle de rotação de 50 a 1200 rpm. As dimensões devem ser: largura de até 12 cm, profundidade de até 16 cm, altura de até 4,5 cm e diâmetro da placa de até 11 cm. Sem aquecimento. Fonte de alimentação:  220  V.  Potência:  5  W.  Frequência:  50  -  60  Hz.  Observação:  Apresentar  catálogo/prospecto  do equipamento para análise do solicitante no dia da licitação</t>
  </si>
  <si>
    <t>Agitador Mecanico . AGITADOR, MECANICO, AGITADOR MECÂNICO DE ALTO TORQUE MICROPROCESSADOAPARELHO   DESENVOLVIDO   PARA   AGITAR   LÍQUIDOS,   SEMI   VISCOSOS   E   VISCOSOS,   COMCAPACIDADE PARA AGITAR ATÉ 15 LITROS, CONSIDERANDO VISCOSIDADE ENTRE 100 E 2,000 MPA.S(CONDICIONADORES, GELATINAS, ETC).INFORMAÇÕES TÉCNICAS: DISPLAY GRÁFICO TOUCH SCREEN DE CRISTAL LÍQUIDO COM 128X64 PIXELS E LUZ DE FUNDO;CONTROLE DE VELOCIDADE MICROPROCESSADO POR TÉCNICA PWM;INDICAÇÃO DE TORQUE EXERCIDO NA AMOSTRA;TEMPORIZADOR PROGRAMÁVEL ATÉ 99 HORAS E 59 MINUTOS, OU MODO DE AGITAÇÃO INFINITO;VELOCIDADE PROGRAMÁVEL DE 50 À 2000 RPM;TORQUE MÁXIMO 20NCM;VISCOSIDADE MÁXIMA 20 000 MPA.S;5 PROGRAMAS DE RAMPAS E PATAMARES COM ATÉ 5 SEGMENTOS CADA;MOTOR COM TECNOLOGIA BRUSHLESS (MOTOR SEM ESCOVA, NÃO GERA FAÍSCAS);PROTEÇÃO CONTRA SOBREAQUECIMENTO;EIXO  E  MANDRIL  VAZADO,  PERMITINDO  AJUSTAR  A  HASTE  EM  QUALQUER  PONTO  FACILITANDO  ACOLOCAÇÃO E RETIRADA DE RECIPIENTES;MANDRIL DE 3/8 COM APERTO RÁPIDO, NÃO NECESSITA CHAVE PARA AJUSTE DA HASTE;BASE ROBUSTA CONSTRUÍDA EM FERRO FUNDIDO;REGULAGEM   DE   INCLINAÇÃO   PARA   OBTER   MELHOR   HOMOGENEIDADE   NA   AGITAÇÃO   SEMRESPINGOS E SEM VORTEX;PODE TRABALHAR EM REGIME CONTÍNUO E EM AMBIENTE LEVEMENTE CORROSIVO;COMPENSAÇÃO AUTOMÁTICA DE VELOCIDADE PARA MANTÊ-LA CONSTANTE DURANTE A AGITAÇÃO,INDEPENDENTE DAS VARIAÇÕES DA VISCOSIDADE, TEMPERATURA OU TENSÃO NA REDE ELÉTRICA;REGIME DE TRABALHO DAS HÉLICES:HÉLICE 3 PÁS E HÉLICE CENTRÍFUGA ATÉ 2000 RPM;HÉLICE ANCORA ATÉ 1000 RPM. CABO DE FORÇA COM DUPLA ISOLAÇÃO, ATENDENDO A NOVA NORMA ABNT NBR 14136;ACOMPANHA  1  HASTE  DE  AGITAÇÃO  EM  AÇO  INOX  304  COM  7,5  MM  DE  DIÂMETRO  E  450  MM  DECOMPRIMENTO, 1 HÉLICE EM AÇO INOX 304 DE 65 MM DE DIÂMETRO E 3 PÁS,1 HÉLICE CENTRÍFUGA50  MM  DE  DIÂMETRO,  1  HÉLICE  ANCORA  EM  AÇO  INOX  420  COM  70  MM  X  70  MM  E  MANUAL  DEINSTRUÇÕES</t>
  </si>
  <si>
    <t>00645-9-007</t>
  </si>
  <si>
    <t>12248-3-277</t>
  </si>
  <si>
    <t>00964-4-028</t>
  </si>
  <si>
    <t>Lamina cortante para estilete Estojo com 10 laminas . Lâmina  para  estilete  largo  -  18  mm  tubo com 10 lâminas</t>
  </si>
  <si>
    <t>Material laboratorial Bandeja . Bandeja de Inox Retangular com dimensões de 42cm x 30cm x 2,0cm.</t>
  </si>
  <si>
    <t>Seringas descartaveis Seringa descartavel 60ml(sem agulha) , seringa  plástica  de  60  ml, sem agulha e com bico luer slip</t>
  </si>
  <si>
    <t>Carro manual para transporte De carga, capacidade 600kg . Carrinho de carga plataforma 4rodas,  capacidade  600Kg.  Plataforma  de  madeira,  rodas  pneumáticas  350/8,  puxador  em  T,  medidas aproximadas 1500mmx800mm</t>
  </si>
  <si>
    <t>01310-2-037</t>
  </si>
  <si>
    <t>Mesa para laboratorio Para pesagem para balanca hidrostatica . Mesa  para  pesagem hidrostática  desenvolvida  para  determinar  a  massa  específica  aparente,  massa  real  de  grãos  e  amostras indeformadas de Solos e Agregados. Fabricada em estrutura de aço e altura de 75cm, tampo granito com furo central com Ø 5cm. Acompanhada por: recipiente de plástico (56x37x34cm de altura, aproximadamente), com registro de esgotamento de água; 03 (três) hastes(ganchos) em aço inoxidável, sendo 02 (dois) com 10cm de comprimento e 01 (um) com 15cm.  Acompanha 01Cesto  de  Tela  Metálica  diâmetro  20cm  x  20cm  x  3,4mm  com  tratamento  anticorrosivo;  01  Cesto  de  tela metálica, abertura 3mm, diâmetro 10x10cm de altura, com tratamento anticorrosivo. 01 Cesto com tela metálica com tratamento anticorrosivo de diametro 15x15cm de altura e abertura de 2mm, conforme norma 10838.</t>
  </si>
  <si>
    <t>02340-0-023</t>
  </si>
  <si>
    <t>Misturador de argamassa Misturador de concreto . MISTURADOR  DE  ARGAMASSA,  MISTURADOR  DE  CONCRETO,  Misturador  Elétrico  De  Argamassa  com Haste Indicado para operação onde é necessário misturar, dissolver, agitar ou homogeneizar qualquer tipo de solução líquida,  com  ou  sem  presença  de  sólidos  (gesso,  argamassa,  materiais  impermeáveis,  tinta  cola,  rejunte, impermeabilizante).Possui 6 estágios de velocidade, que garante mais controle ao operador. Especificações técnicas:-Potência: 1200W;-Frequência: 60Hz;-Isolação/ classe de proteção: dupla isolação/2. -Acoplamento de pá misturadora: M14;-Diâmetro da pá misturadora: 120mm;-Rotação: 0 a 650;-Ruído sob pressão: 86 dB(A) k=3dB(A);-Ruído sob máxima potência: 97 dB(A) k=3dB(A);-Vibração: 8.9 m/s2 k=1.5 m/s2 (A);-Dimensões aproximadas: 430x680x420 mm-Peso aproximado: 5,3 Kg220VItens que acompanham o misturador:-Haste (60cm) e misturador</t>
  </si>
  <si>
    <t>04835-6-003</t>
  </si>
  <si>
    <t>11261-5-001</t>
  </si>
  <si>
    <t>Detector de parede C/sensores de metal,madeira,fiação eletronica,plastico e pvc . C/SENSORES  DE  METAL,MADEIRA,FIA«?O  ELETRONICA,PLASTICO  E  PVC, Detector e Scanner de Metais e Pvc Digital. Wallscanner. Detecta até PVC, graças aos 4 tipos de sensores que aumentam  a  segurança  na  detecção  de  diversos  materiais  a  uma  profundidade  de  até  15  cm.  Fácil  de  usar: display  grande  e  iluminado  facilita  a  leitura.  Possui  interface  intuitiva  e  modo  de  detecção  auto explicativo. Benefícios: Wallscanner. Aviso  sonoro  e  óptico:  indica  o  tipo  de  material  e  a  profundidade  máxima  de  perfuração  permitida.  Mostra  a distância entre um objeto e outro. DADOS TÉCNICOS Materiais  detectáveis:  Tubos  de  plástico,  metais  ferrosos,  metais  não-ferrosos,  estruturas  em  madeira, condutores eléctricos. Profundidade de detecção máx.: 150 mm Profundidade de medição, aço, máx.: 150 mm Precisão: ± 5 mm Dispositivo de desligamento automático, aprox.: 5 min Bateria: 4 x 1,5V LR6 (AA)Peso aproximado: 0,69 kg Comprimento: 220 mm Largura: 97 mm Altura: 120 mm Proteção contra pó e salpicos de água: IP 54Precisão do centro do objeto: ± 0,5 cm Precisão de profundidade do objeto: ± 0,5 cm Mínima distância entre 2 objetos: 4 cm Duração da bateria: 5 h Escopo de fornecimento: Wallscanner Número de tipo: 0 601 010 005Bolsa de proteção: (1 609 203 D42)4 pilhas de 1,5 V</t>
  </si>
  <si>
    <t>12216-5-003</t>
  </si>
  <si>
    <t>Termometro meteorologico Digital para maxima e minima . Funções Máx/Mín/Relativo, Temperatura Saída de Dados RS-232Unidade de Medida Graus Celsius (ºC), Umidade Relativa (%)Detalhes Técnicos Função Messenger que permite configurar um alarme e enviar o aviso por e-mail quando a temperatura externa ultrapassar a máxima e/ou a mínima desejada. Temperatura interna/externa com funções máxima e mínima e alarme externo. Temperatura Ambiente (Interna): -Faixa das medições - 10°C à + 50°C -Resolução: ± 0,1 °C -Precisão: ± 1,0 °C (na faixa de 0°C à + 50°c) / ± 2,0 °C (fora da faixa de 0°C à + 50°C)Temperatura Ambiente (Externa): -Faixa das medições - 50°C à + 70°C -Resolução: ± 0,1 °C -Precisão: ± 1,0 °C (na faixa de 0°C à + 50°c) / ± 2,0 °C (fora da faixa de 0°C à + 50°C)Comprimento do cabo do sensor: de no mínimo  2mAlimentação: -1 pilha de 1,5V - AAA</t>
  </si>
  <si>
    <t>Materiais de construcao civil Disco de neoprene , Disco  de  Neoprene  para  regularização  de imperfeições  nos  corpos  de  prova  10x20cm  de  concreto.  Atende  às  normas:  ASTM  C1231;  AASHTO  T851,T22. Dureza shore: 70; Dimensões: 100mmx10mm.</t>
  </si>
  <si>
    <t>02636-0-264</t>
  </si>
  <si>
    <t>Escova de aco Multiuso 4x16 fileiras . Escova  de  aço  manual  com  4  fileiras  e  cabo  de  madeira.  4fileiras de cerdas duras em aço carbono, são indicadas para limpas superfícies de metal.. Largura 30mm</t>
  </si>
  <si>
    <t>Colher de pedreiro N8 polegadas , com cabo de madeira</t>
  </si>
  <si>
    <t>Ferramentas manuais consumo Pe de cabra , Pé  de  cabra  em  aço  forjado  24\"x19mm.  Corpo  emaço  forjado  com  secção  hexagonal.  Acabamento  com  pintura  na  cor  preta.  Possui  gancho  bifurcado  em  uma das extremidades, de modo que consegue agarrar um objeto quando ergue ou puxa</t>
  </si>
  <si>
    <t>Martelo Com cabo de madeira , Martelo unha 29mm com cabo de madeira. Indicado para remover ou fixar pregos em diversas superfícies - uso profissional. Cabeça de aço carbono</t>
  </si>
  <si>
    <t>Talhadeira . Aco temperado . Talhadeira chata em aço forjado 10\"</t>
  </si>
  <si>
    <t>Pa para jardim Uso em jardinagem , Pá  ajuntadeira  de  bico  com  cabo  redondo  de  madeira  150cm.Possui acabamento pintado que proporciona maior resistência à oxidação e corrosão</t>
  </si>
  <si>
    <t>02619-0-005</t>
  </si>
  <si>
    <t>00271-2-005</t>
  </si>
  <si>
    <t>12264-5-009</t>
  </si>
  <si>
    <t xml:space="preserve">	02772-3-011</t>
  </si>
  <si>
    <t>02811-8-008</t>
  </si>
  <si>
    <t>07451-9-001</t>
  </si>
  <si>
    <t>Rocadeira Costal . Especificações: roçadeira a gasolina, motor dois tempos com potencia entre 1,5kW/2,0hp e 1,9kW/2,5hp, Peso entre 7,2 e 8 kg, de 29,5cc ou superior, volume do tanque de combustível entre 0,55 litros e 0,8 litros, Pressão sonora no ouvido do operador entre 94dB e 98dB lamina de corte 2 ou 3 pontas, carretel de fio de nylon Agradecido</t>
  </si>
  <si>
    <t>Soprador De folhas . Soprador de folhas costal com motor a gasolina de 2 a 4 tempos, cilindrada mínima de 24,5 cm3, potência mínima de 0.7kw, peso máximo 4,5 kg, capacidade do tanque de combustível mínima de0,5 litros. s. Apresentar prospecto e manual. Garantia de 1 ano</t>
  </si>
  <si>
    <t>04990-5-015</t>
  </si>
  <si>
    <t>11056-6-004</t>
  </si>
  <si>
    <t>Manta asfaltica Manta 10m , manta  asfáltica  aluminizada  .  rolo  10m2  (  1m  x  10m  ),  4mm  para  uso  em reforma em coberturas em geral</t>
  </si>
  <si>
    <t>03962-4-009</t>
  </si>
  <si>
    <t xml:space="preserve"> 	PRATIKA SOLUCOES LTDA </t>
  </si>
  <si>
    <t>Aparelho para solda Estacao de solda,c/controle de temperat.,p/uso lab.de engenh . ESTAÇÃO  DE  SOLDA  E  RETRABALHO.  Tensão  220V.  Ferro  de  solda;  Soprador  de  ar  quente;  Painel  de controle  individualizado;  1  Display  digital  para  amostragem  da  temperatura  do  soprador;  2  Knobs  menores para ajuste do soprador de ar (Vazão e Temperatura); 1 Knob para ajuste da temperatura do ferro de solda; 2Chaves  ON/OFF  independentes;  Suporte  para  ferro  de  solda  com  esponja  vegetal;  Suporte  para  soprador  de ar;  3  Bocais  diferentes  para  soprador  de  ar;  1  Pinça  /  Extrator  para  chip?s  SMD;  Estrutura  com  revestimento antiestático;  Consumo  de  Potência  geral:  ~750W.  SOPRADOR  DE  AR  QUENTE:  Temperatura  do  ar  quente ajustável:  100ºC  a  450ºC;  Potência  de  consumo:  550W;  Fluxo  de  ar:  0,3  ?  120  L/min  ajustável;  Potência  da bomba: 45W; ESD Safe (Proteção antiestática); 3 Bocais de diferentes tamanhos: ø 5,0 - 7,0 - 10,0mm. FERRODE SOLDA: Temperatura do soldador ajustável: 200ºC ? 480ºC; Potência de consumo: 50w; 1 Suporte para o ferro de solda com esponja vegetal</t>
  </si>
  <si>
    <t>01605-5-018</t>
  </si>
  <si>
    <t>01551-2-002</t>
  </si>
  <si>
    <t>08684-3-003</t>
  </si>
  <si>
    <t>Maquina de retificar Micro retifica . Microretífica com  motor  de  175  W,  220V.  Controle  total  da  velocidade  variável  (de  5.000  a  35.000  rpm),  Interruptor liga/desliga e botão para ajuste de velocidade; ?1 bolsa, 1 estojo de acessórios com 1 escariador para esculpir de ponta redonda de 3,2mm , 5 discos de corte de 3,8mm com espessura de 1mm, 1 disco de corte reforçado de 31,8mm com espessura de 1,1mm, 1 ponta arredondada para esmerilhar de 9,5mm para materiais macios ,1 escova de cerdas para limpeza em geral , 1 escova de aço de carbono de 19,1mm para remover ferrugem , 2discos de feltro para polir de 12,7mm  pasta para polir 3 discos de feltro, 1 mandril com tubo de lixa de 12,7mm de grão grosso ), 2 tubos de lixa de 12,7mm de grão grosso (modelo 408), 2 tubos de lixa de 12,7mm de grão médio  ,  2  tubos  de  lixa  de  12,7mm  de  grão,1  broca,  1  mandril  para  acessórios  de  feltro,  1  haste  adaptadora, chave e manual</t>
  </si>
  <si>
    <t>Microretifica eletrica(para serviços manuais) Com kit de acessorios, 3500rpm, com maleta . Microrretífica com pelo menos 180W e 35.000 rpm. Alimentação 220V monofásica 60Hz (ou bivolt).Acompanha: maleta, suporte para pendurar, eixo flexível e 113 acessórios: 23 disco de corte ( 15/16\" ), 31 folha de lixa ( 3/4\" ),1 tubo de lixa 1/2\" com 1/8\" haste, 18 banda de lixa 1/2\", 3 disco de polimento 1\", 3 disco de polimento 1/2\",3 disco de polimento 3/8\", 10 varios esmeril, 2 escova de aço 1/4\" axial, 1 escova de aço 3/4\" radial, 1 escova de aço 1/2\" axial,1  diamante  5/64\"  cone,  diamante  5/64\"  bola,  diamante  5/64\"  cilindro,  3  bit  multiuso  1/8\"  cilindro,  1  mandril para disco de corte / folha de lixa 1/8\",mandriol para disco de corte / folha de lixa 3/32\", mandril para disco esquerdo 1/8\", 1 pedra de óxido, 1 pinça 1/8\" ( instalado na ferramenta ), 1 pinça 3/32\", 1 pinça 1/16\", 1 chave e manual.</t>
  </si>
  <si>
    <t>Maquina Cnc (controle numerico computadorizado) . Máquina  mini  CNC.  Máquina  CNC  com design portátil para ambientes pequenos. Volume de gravação: 300 x 180 x 40 mm. Motor escovado de 12.000rpm.  Tensão:  AC  100  -  240V.  Fonte  de  alimentação:  DC  24  ?  5,6A.  Conexão:  Cabo  micro  USB.  Formato  do arquivo: jpg, bmp, svg, G code</t>
  </si>
  <si>
    <t>10423-0-015</t>
  </si>
  <si>
    <t xml:space="preserve"> 	OWNTEC SOLUCOES EM ENGENHARIA LTDA </t>
  </si>
  <si>
    <t>Equipamento de laboratorio Bancada . Cisalhamento automático + adensamento automático+ DSS. Equipamento constituído por uma estrutura em aço que dá suporte ao sistema de movimentação e aplicação da carga   de   cisalhamento   na   amostra,   ao   conjunto   para   aplicação   de   carga   estática   sobre   a   caixa   de cisalhamento, ao conjunto de cisalhamento e ao conjunto de sensores. O sistema de movimentação e aplicação da  carga  de  cisalhamento  da  amostra  possibilita  a  realização  de  ensaios  com  diferentes  velocidades ,selecionadas de forma fácil na IHM (Interface Homem-Máquina) do equipamento. Na  IHM  do  equipamento  é realizada    toda    a    parametrização    (velocidade    de    operação,    curso    máximo    de    deslocamento,    etc.),  controle    da    operação    do  equipamento    (início    e    fim    do    ensaio)    e    o    monitoramento    de    variáveis  relacionadas    ao    ensaio    (apresentação    numérica    e    gráfica    de    variáveis    como  deslocamentos  e  tensões aplicadas).O conjunto para aplicação de carga sobre a caixa de cisalhamento é totalmente automatizado, onde o  servomotor  efetua  a  aplicação  de  uma  carga  vertical  constante  sobre  a  amostra  durante  a  realização  do ensaio. As medições realizadas pela célula de carga instalada no sistema permitem o ajuste do servomotor em tempo real. O  conjunto  de  cisalhamento  possui  uma  caixa  deslizante  apoiada  sobre  gaveta  contendo guias  lineares  e  patins  de  rolamentos.  Há  ainda  o  sistema  de fixação da caixa de cisalhamento por porca de ajuste, permitindo o acoplamento da célula de carga ao conjunto motor. A caixa deslizante do equipamento permite a utilização de caixas de cisalhamento de até 100 mm .O  painel  elétrico  do  equipamento  segue  as normas    de    segurança,    sendo    a    alimentação    elétrica    realizada    por    um    cabo    multipolar  com    plug  industrial    e  possuindo  interruptor  diferencial  residual  (IDR),  disjuntores,  contatoras  de  segurança,  relé  de segurança, chave geral de energização com bloqueio, botão de emergência com trava e botão de reset do relé de segurança. Este  equipamento  possui  dois  modos  de  aquisição  dos  dados  registrados  no  painel  de instrumentos:    podem    ser    enviadas    para    pendrive    e    também  monitoradas  através  do  Sistema  de Gerenciamento  de  Laboratórios  (SGL)  Ownlab  na  nuvem,  acessada  no  navegador  em  um  computador ou smartphone. Os relatórios gerados nas práticas são salvos no SGL e podem ser baixados e compartilhados viae-mail,  WhatsApp,  etc. O  equipamento  MS  102  ?Cisalhamento  Automático  apresenta  como  características  e especificações  técnicas: ESPECIFICAÇÕES  TÉCNICAS. Estrutura:  Chapa  de  aço  pintada;?Peso  total  do equipamento: 330 kg; Dimensões: 1210 mm (1550 mm com plataforma de ensaios) x 415 mm x 1160 mm (L xP  x  H); Pés  niveladores:  Borracha,  com  parafuso  de  rosca  3/8?;  Plataforma  de  ensaios  extensível  para manuseio  do  Corpo  de  Prova;?Cisalhamento  e  Adensamento  controlados  por  Servomotores  Mitsubishi  0,4kW; Alimentação:  220  V;IHM  WEG  7; Controle  por  Carga  e/ou  Deformação; Ensaios  Adensamento:  NBR16853-2020; DNER-IE 005-94; ASTM D2435M-11; Ensaios Cisalhamento: BS 1377-7; ASTM D3080M-11.Eixohorizontal. Curso:  60  mm  total  (-30  mm  a  +30  mm); Velocidade  mínima:  0,001  mm/min; Velocidade  máxima:50 mm/min; Célula de Carga: 500 kgf; Resolução: 0,001 mm. Eixo vertical. Curso: 30 mm; Velocidade mínima:0,001    mm/min; Velocidade    máxima:    50    mm/min; Célula    de    Carga:    1000    kgf; Resolução:    0,001mm. Acessórios1  caixa  de  cisalhamento;1  base  de  adensamento1  ponteira  de  adensamento1  ponteira  de cisalhamento. Opcionais 1  célula  de  cisalhamento  50  mm  x  20  mm  de  altura; 1  célula  de  cisalhamento  60mm  x  20  mm  de  altura; 1  célula  de  adensamento  de  diâmetro  Ø50,5  mm  x  20  mm  de  altura;1  célula  de adensamento modular (Ø50,5 mm, Ø71,4 mm, Ø79,8 mm e Ø112,9 mm x 20 mm de altura do corpo de prova). Garantia de 12 meses.  Durante a vigência da garantia, as peças e componentes que apresentarem defeitos de fabricação serão repostos sem qualquer ônus aos valores contratados. A instalação deverá ser realizada pelo fornecedor. Com entrega técnica</t>
  </si>
  <si>
    <t>11160-0-177</t>
  </si>
  <si>
    <t>03751-6-006</t>
  </si>
  <si>
    <t>02633-6-083</t>
  </si>
  <si>
    <t>07745-3-002</t>
  </si>
  <si>
    <t>07745-3-003</t>
  </si>
  <si>
    <t>04503-9-011</t>
  </si>
  <si>
    <t>04503-9-019</t>
  </si>
  <si>
    <t>04503-9-020</t>
  </si>
  <si>
    <t>04503-9-004</t>
  </si>
  <si>
    <t>04503-9-005</t>
  </si>
  <si>
    <t>06951-5-001</t>
  </si>
  <si>
    <t>04667-1-006</t>
  </si>
  <si>
    <t>00255-0-004</t>
  </si>
  <si>
    <t>Suporte diversos Suporte para condicionador de ar . Suporte  universal  para  evaporadora  de ar condicionado Split em chapa galvanizada de alta resistência compatível com diversos modelos e marcas de equipamentos de ar condicionado Hi wall. Deve ter os requisitos mínimos: altura 28cm, comprimento de 6 cm e largura de 4 cm</t>
  </si>
  <si>
    <t>Componentes e acessorios de condicionamento e refrigeracao Suporte para condensadora . Suporte  para  condensadora  com  pintura  eletrostática,  para  ser  instalado  em  áreas externas.  Atendendo  as  regulamentações  do  Inmetro  e  com  capacidade  de  carga  de  135  kg  e  ideal  para condensadoras de até 800mm de comprimento. ideal para aparelhos de 48000 a 60000 btus</t>
  </si>
  <si>
    <t>Componentes e acessorios de condicionamento e refrigeracao Suporte para condensadora . Suporte   para   condensadora   em   plástico   PVC   para   áreas   externas.   Atendendo   as regulamentações do Inmetro e com capacidade de carga de 260 kg e ideal para condensadoras de até 450mmde comprimento e ideal para aparelhos de até 12000 btus</t>
  </si>
  <si>
    <t>Componentes e acessorios de condicionamento e refrigeracao Suporte para condensadora . Suporte   para   condensadora   em   plástico   PVC   para   áreas   externas.   Atendendo   as regulamentações do Inmetro e ideal para condensadoras de até 500mm de comprimento, com capacidade de carga de 60 kg e ideal para aparelhos de até 18000 a 30000 btus</t>
  </si>
  <si>
    <t>Mangueira atoxica Para ar condicionado diametro interno 1/4 - 6,3mm . Mangueira  para passagem de água. Tendo de diâmetro interno 1/4 - 6,3mm, deve ser transparente e em PVC e espessura da parede da mangueira de 1,5mm. Rolo de 100 metros.</t>
  </si>
  <si>
    <t>Mangueira atoxica Para ar condicionado diametro interno 3/4 . Mangueira para passagem de água.  Tendo  de  diâmetro  interno  3/4  -  19,05mm,  deve  ser  transparente  e  em  PVC  e  espessura  da  parede  da mangueira de 1,5mm. Fornecida em rolo de 50m</t>
  </si>
  <si>
    <t>Tubo de cobre Diametro 1/2. . Tubo Cobre Flexível 1/2 12,70mm. Panqueca com 15 metros peça fornecida sem emendas. Uso exclusivo em Refrigeração. Não serve para água. Dimensões do Produto: 1/2 12,70mm de diâmetro externo. Espessura da parede do cobre: 0,79 mm</t>
  </si>
  <si>
    <t>Tubo de cobre Diametro 1/4 . Tubo Cobre Flexível 1/4 6,35mm . Panqueca com 15 metros peça fornecida sem emendas. Uso exclusivo em Refrigeração. Não serve para água. Dimensões do Produto: 1/4\" ou 6,35mm de diâmetro externo .Espessura da parede do cobre: 0,79 mm</t>
  </si>
  <si>
    <t>Tubo de cobre Flexivel . Tubo Cobre Flexível 3/4 19,05mm. Panqueca de 15 metros peça fornecida sem emendas. Uso exclusivo em Refrigeração. Não serve para água. Dimensões do Produto: 3/4 19,05mm de diâmetro externo. Espessura da parede do cobre: 1,58 mm</t>
  </si>
  <si>
    <t>Tubo de cobre Flexivel 3/8 . Tubo Cobre Flexível 3/8 9,52mm. Panqueca de 15 metros peça fornecida sem emendas. Uso exclusivo em Refrigeração. Não serve para água. Dimensões do Produto: 3/8\" ou 9,52mm de diâmetro externo. Espessura da parede do cobre: 1,58 mm</t>
  </si>
  <si>
    <t>Tubo de cobre Flexivel 5/8 . Tubo Cobre Flexível 5/8 15,87mm. Panqueca de 15 metros peça fornecida sem emendas. Uso exclusivo em Refrigeração. Não serve para água. Dimensões do Produto: 5/8\" ou 15,87mm de diâmetro externo. Espessura da parede do cobre: 0,79 mm</t>
  </si>
  <si>
    <t>Materiais para vedacao adesivos e colas (aplicacao direta) . Cola  em  resina  de  poliéster Cristal ou comum com catalisador para fixação de tachões de sinalização com 1 kg</t>
  </si>
  <si>
    <t xml:space="preserve">	
Tubo isolante Blindado 1/2 - barra com 2 Metros</t>
  </si>
  <si>
    <t xml:space="preserve">	
Tubo isolante Blindado 1/4 - barra com 2 Metros</t>
  </si>
  <si>
    <t>Tubo isolante Blindado , 3/4 - barra com 2 Metros</t>
  </si>
  <si>
    <t xml:space="preserve">	
Tubo isolante Blindado 3/8 - barra com 2 Metros</t>
  </si>
  <si>
    <t xml:space="preserve">	
Tubo isolante Blindado Esponjoso Blindado 5/8 - barra com 2 Metros</t>
  </si>
  <si>
    <t>Fita isolante Medindo 10 metros . Fita PVC Utilizada para isolamento da tubulação do Ar Condicionado Split Cor: Branca Material: PVC Tamanho: 10m (C) x 0,10m (L)Adesiva: não</t>
  </si>
  <si>
    <t>00190-2-400</t>
  </si>
  <si>
    <t>12348-0-003</t>
  </si>
  <si>
    <t>Lampada eletrica Led . Lâmpada  para  iluminação  pública  em  LED  SMD  com  frequência  de  50/60Hz  e com vida útil aproximada de 80000 horas. Deve ter alimentação 85 até 265Vca, com temperatura de cor branco frio  de  6500K.  Potência  de  400W  composta  de  material  alumínio  e  vidro.  Deve  ter  grau  de  proteção  de  IP65.Suporte com diâmetro mínimo de 50mm e máximo de 58mm</t>
  </si>
  <si>
    <t>Equipamentos eletronicos Poste . Braço  curvo  poste  de  iluminação.  Braço  curvo  leve  no  padrão CELESC.  Deve  ser  produzido  em  aço  galvanizado  tipo  SAE  10101/1020  e  deve  ser  soldado  por  processo contínuo e uniforme, com acabamento zincado a fogo por imersão. Comprimento de 2000 e largura de 48,3cmaproximadamente. Parede de 1,5</t>
  </si>
  <si>
    <t xml:space="preserve"> 	YNOV DISTRIBUICAO DE PRODUTOS LTDA ME</t>
  </si>
  <si>
    <t>Meio fio De concreto . Guia  de  concreto  para  utilização  em  obras  de  manutenção  com  as  seguintes medidas aproximadas 14 x 26  x 100 cm, com peso aproximado de 76 kg e resistência mínima de 20 Mpa</t>
  </si>
  <si>
    <t>07418-7-001</t>
  </si>
  <si>
    <t>SÃOJOSÉ COMERCIAL LTDA</t>
  </si>
  <si>
    <t>04525-0-003</t>
  </si>
  <si>
    <t>10541-4-002</t>
  </si>
  <si>
    <t>Cinzeiro (restrito) Coletor para bitucas de cigarro, base redonda . Cinzeiro  coletor  de bitucas  fabricado  em  alumínio  preto,  com  pintura  eletrostática  com  alta  capacidade.  Deve  ser  100%  de alumínio, sendo leve e fácil para limpeza com peso aproximado de 840 gramas e altura de 90 cm. Diâmetro da base de aproximadamente 25 cm</t>
  </si>
  <si>
    <t>Lixeira Pequena em metal . Lixeira para pátios e áreas externas em formato redondo e fabricada em tela de  moeda  com  acabamento  em  esmalte  acetinado,  com  tubo  de  ¾  para  suporte  e  para  que  a  lixeira  fique suspensa. Medidas aproximadas altura do suporte 1,24 m, altura da lixeira 42 cm, largura de 35 cm</t>
  </si>
  <si>
    <t>Tachao refletivo para sinalizacao de transito Tipo bi-refletivo . Tachão  para  sinalização confeccionado   em   resina   poliéster   com   adição   de   cargas   minerais,   com   alta   resistência   mecânica   a compressão  de  até  15  toneladas  e  resistência  a  intempéries  climáticas.  Deve  possuir  dois  pinas  de  aço galvanizado com medida aproximada de (3,8 x 2.1/2?) para fixação e ancoração, com fixação feita juntamente com  cola  específica.  Os  refletivos  devem  ser  confeccionados  em  acrílico  automobilístico  com  aditivo  anti-UV com a cor rubi. Deve ter formato tronco prismático com refletivos com as medidas aproximadas de 25x120mm.Dimensões  aproximadas  do  corpo  25  x  15  x  5cm  (C  x  L  x  A)  e  peso  aproximado  de  2,6  kg.  Deve  atender  a especificação ABNT NBR 15576/2013</t>
  </si>
  <si>
    <t>00166-0-001</t>
  </si>
  <si>
    <t xml:space="preserve"> 	RBM DISTRIBUIDORA E COMÉRCIO LTDA </t>
  </si>
  <si>
    <t>03019-8-041</t>
  </si>
  <si>
    <t>Contentor para lixo Contentor p/lixo comum cor cinza capc.360 litros . Contentor utilizado  para  armazenamento  de  resíduo  comum;  cor  cinza;  capacidade  para  360  litros;  fabricado  em Polietileno  de  Alta  Densidade  (PEAD);  com  superfícies  lisas  e  cantos  arredondados;  resistente  a  freqüente higienização  e  manipulação  e  a  exposição  ao  ambiente  externo;  aditivado  contra  ação  dos  raios  solares ultravioleta  (UV);  tampa  articulada  e  02  (duas)  rodas  de  borracha  maciça  de  200  ou  300mm;  travamento inteligente;  eixo  com  tratamento  anti-corrosão;  padrão  americano  (norma  americana  ANSI  7245-60);  tipo  B  e com garantia contra defeito de fabricação</t>
  </si>
  <si>
    <t>06474-2-046</t>
  </si>
  <si>
    <t>Equip.e materiais de mobiliarios-diversos Suporte para mesa . Suporte de mesa, 2 telas, tipo articulado,  para  monitores  de  até  34  polegadas,  com  pistão  a  gas,  com  ajustes  de  altura  de  até  410mm,instalação sem necessidade de furação da mesa, giro horizontal até 180° individual para cada tela, com ajuste de  pressão,  ajuste  de  inclinação,  rotação  na  base  da  mesa  de  220º.  Compatível  com  padrão  VESA  100x100.Modelo de referência: ELG F160N</t>
  </si>
  <si>
    <t>PEÇA</t>
  </si>
  <si>
    <t>28-01</t>
  </si>
  <si>
    <t>28-06</t>
  </si>
  <si>
    <t>339030.42</t>
  </si>
  <si>
    <t>449052.38</t>
  </si>
  <si>
    <t>28-03</t>
  </si>
  <si>
    <t>47-03</t>
  </si>
  <si>
    <t>339030.24</t>
  </si>
  <si>
    <t>MET ³</t>
  </si>
  <si>
    <t>SACO</t>
  </si>
  <si>
    <t>MET ²</t>
  </si>
  <si>
    <t>KG</t>
  </si>
  <si>
    <t>MILHO</t>
  </si>
  <si>
    <t>45-1</t>
  </si>
  <si>
    <t>45-01</t>
  </si>
  <si>
    <t>45-08</t>
  </si>
  <si>
    <t>45-04</t>
  </si>
  <si>
    <t>GALÃO</t>
  </si>
  <si>
    <t>50-01</t>
  </si>
  <si>
    <t>50-02</t>
  </si>
  <si>
    <t>ROLO</t>
  </si>
  <si>
    <t>43-02</t>
  </si>
  <si>
    <t>46-05</t>
  </si>
  <si>
    <t>46-01</t>
  </si>
  <si>
    <t>49-02</t>
  </si>
  <si>
    <t>339030.16</t>
  </si>
  <si>
    <t>49-05</t>
  </si>
  <si>
    <t>339030.22</t>
  </si>
  <si>
    <t>26-01</t>
  </si>
  <si>
    <t>28-02</t>
  </si>
  <si>
    <t>PAR</t>
  </si>
  <si>
    <t>57-04</t>
  </si>
  <si>
    <t>58-02</t>
  </si>
  <si>
    <t>339030.44</t>
  </si>
  <si>
    <t>339030.28</t>
  </si>
  <si>
    <t>FRASCO</t>
  </si>
  <si>
    <t>26-09</t>
  </si>
  <si>
    <t>339030.26</t>
  </si>
  <si>
    <t>26-02</t>
  </si>
  <si>
    <t>339030.39</t>
  </si>
  <si>
    <t>32-02</t>
  </si>
  <si>
    <t>28-04</t>
  </si>
  <si>
    <t>61-14</t>
  </si>
  <si>
    <t>449052.04</t>
  </si>
  <si>
    <t>61-16</t>
  </si>
  <si>
    <t>339030.35</t>
  </si>
  <si>
    <t>15-04</t>
  </si>
  <si>
    <t>15-03</t>
  </si>
  <si>
    <t>61-17</t>
  </si>
  <si>
    <t>339030.21</t>
  </si>
  <si>
    <t>449052.08</t>
  </si>
  <si>
    <t>ESTOJO</t>
  </si>
  <si>
    <t>10-01</t>
  </si>
  <si>
    <t>66-13</t>
  </si>
  <si>
    <t>339030.36</t>
  </si>
  <si>
    <t>449052.48</t>
  </si>
  <si>
    <t>14-07</t>
  </si>
  <si>
    <t>449052.42</t>
  </si>
  <si>
    <t>449052.28</t>
  </si>
  <si>
    <t>61-08</t>
  </si>
  <si>
    <t>15-05</t>
  </si>
  <si>
    <t>63-05</t>
  </si>
  <si>
    <t>449052.40</t>
  </si>
  <si>
    <t>31-07</t>
  </si>
  <si>
    <t>26-11</t>
  </si>
  <si>
    <t>METRO</t>
  </si>
  <si>
    <t>39-05</t>
  </si>
  <si>
    <t>39-06</t>
  </si>
  <si>
    <t>43-03</t>
  </si>
  <si>
    <t>54-08</t>
  </si>
  <si>
    <t>56-11</t>
  </si>
  <si>
    <t>339030.25</t>
  </si>
  <si>
    <t>27-03</t>
  </si>
  <si>
    <t>56-16</t>
  </si>
  <si>
    <t>449052.30</t>
  </si>
  <si>
    <t>48-02</t>
  </si>
  <si>
    <t>16-02</t>
  </si>
  <si>
    <t>339030.99</t>
  </si>
  <si>
    <t>57-01</t>
  </si>
  <si>
    <t>18-04</t>
  </si>
  <si>
    <t>449052.12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</si>
</sst>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R$ &quot;* #,##0.00_-;&quot;-R$ &quot;* #,##0.00_-;_-&quot;R$ &quot;* \-??_-;_-@_-"/>
  </numFmts>
  <fonts count="19" x14ac:knownFonts="1">
    <font>
      <sz val="11"/>
      <color rgb="FF000000"/>
      <name val="Calibri"/>
      <family val="2"/>
      <charset val="1"/>
    </font>
    <font>
      <sz val="11"/>
      <name val="Calibri"/>
      <family val="2"/>
      <charset val="1"/>
    </font>
    <font>
      <b/>
      <sz val="11"/>
      <name val="Calibri"/>
      <family val="2"/>
      <charset val="1"/>
    </font>
    <font>
      <sz val="11"/>
      <color rgb="FFFFFFFF"/>
      <name val="Calibri"/>
      <family val="2"/>
      <charset val="1"/>
    </font>
    <font>
      <b/>
      <sz val="11"/>
      <color rgb="FFFF0000"/>
      <name val="Calibri"/>
      <family val="2"/>
      <charset val="1"/>
    </font>
    <font>
      <sz val="11"/>
      <color rgb="FFFF0000"/>
      <name val="Calibri"/>
      <family val="2"/>
      <charset val="1"/>
    </font>
    <font>
      <b/>
      <sz val="11"/>
      <color rgb="FF000000"/>
      <name val="Calibri"/>
      <family val="2"/>
      <charset val="1"/>
    </font>
    <font>
      <sz val="11"/>
      <color rgb="FF000000"/>
      <name val="Calibri"/>
      <family val="2"/>
      <charset val="1"/>
    </font>
    <font>
      <sz val="20"/>
      <color theme="1"/>
      <name val="Calibri"/>
      <family val="2"/>
      <scheme val="minor"/>
    </font>
    <font>
      <sz val="20"/>
      <color rgb="FF000000"/>
      <name val="Calibri"/>
      <family val="2"/>
    </font>
    <font>
      <sz val="10"/>
      <color rgb="FF000000"/>
      <name val="Calibri"/>
      <family val="2"/>
    </font>
    <font>
      <sz val="11"/>
      <name val="Calibri"/>
      <family val="2"/>
    </font>
    <font>
      <b/>
      <sz val="11"/>
      <color rgb="FFFF0000"/>
      <name val="Calibri"/>
      <family val="2"/>
    </font>
    <font>
      <b/>
      <sz val="11"/>
      <color rgb="FF000000"/>
      <name val="Calibri"/>
      <family val="2"/>
    </font>
    <font>
      <strike/>
      <sz val="20"/>
      <color rgb="FF000000"/>
      <name val="Calibri"/>
      <family val="2"/>
    </font>
    <font>
      <strike/>
      <sz val="10"/>
      <color rgb="FF000000"/>
      <name val="Calibri"/>
      <family val="2"/>
    </font>
    <font>
      <strike/>
      <sz val="11"/>
      <name val="Calibri"/>
      <family val="2"/>
    </font>
    <font>
      <b/>
      <strike/>
      <sz val="11"/>
      <name val="Calibri"/>
      <family val="2"/>
    </font>
    <font>
      <b/>
      <strike/>
      <sz val="11"/>
      <color rgb="FFFF0000"/>
      <name val="Calibri"/>
      <family val="2"/>
    </font>
  </fonts>
  <fills count="12">
    <fill>
      <patternFill patternType="none"/>
    </fill>
    <fill>
      <patternFill patternType="gray125"/>
    </fill>
    <fill>
      <patternFill patternType="solid">
        <fgColor rgb="FFFF6600"/>
        <bgColor rgb="FFFF9900"/>
      </patternFill>
    </fill>
    <fill>
      <patternFill patternType="solid">
        <fgColor rgb="FFFFFFFF"/>
        <bgColor rgb="FFFFFBCC"/>
      </patternFill>
    </fill>
    <fill>
      <patternFill patternType="solid">
        <fgColor rgb="FF808080"/>
        <bgColor rgb="FF969696"/>
      </patternFill>
    </fill>
    <fill>
      <patternFill patternType="solid">
        <fgColor theme="0" tint="-0.249977111117893"/>
        <bgColor indexed="64"/>
      </patternFill>
    </fill>
    <fill>
      <patternFill patternType="solid">
        <fgColor theme="0"/>
        <bgColor indexed="64"/>
      </patternFill>
    </fill>
    <fill>
      <patternFill patternType="solid">
        <fgColor theme="9" tint="0.39997558519241921"/>
        <bgColor indexed="64"/>
      </patternFill>
    </fill>
    <fill>
      <patternFill patternType="solid">
        <fgColor rgb="FFFFFF00"/>
        <bgColor rgb="FF969696"/>
      </patternFill>
    </fill>
    <fill>
      <patternFill patternType="solid">
        <fgColor theme="5" tint="0.59999389629810485"/>
        <bgColor rgb="FF969696"/>
      </patternFill>
    </fill>
    <fill>
      <patternFill patternType="solid">
        <fgColor rgb="FFFFFF00"/>
        <bgColor rgb="FFFFFBCC"/>
      </patternFill>
    </fill>
    <fill>
      <patternFill patternType="solid">
        <fgColor theme="0" tint="-0.499984740745262"/>
        <bgColor rgb="FF969696"/>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3">
    <xf numFmtId="0" fontId="0" fillId="0" borderId="0"/>
    <xf numFmtId="164" fontId="7" fillId="0" borderId="0" applyBorder="0" applyProtection="0"/>
    <xf numFmtId="0" fontId="3" fillId="2" borderId="0" applyBorder="0" applyProtection="0"/>
  </cellStyleXfs>
  <cellXfs count="120">
    <xf numFmtId="0" fontId="0" fillId="0" borderId="0" xfId="0"/>
    <xf numFmtId="0" fontId="0" fillId="0" borderId="0" xfId="0" applyFont="1" applyAlignment="1">
      <alignment horizontal="center" vertical="center" wrapText="1"/>
    </xf>
    <xf numFmtId="0" fontId="0" fillId="0" borderId="0" xfId="0" applyFont="1" applyAlignment="1">
      <alignment vertical="center" wrapText="1"/>
    </xf>
    <xf numFmtId="49" fontId="0" fillId="0" borderId="0" xfId="0" applyNumberFormat="1" applyFont="1" applyAlignment="1">
      <alignment horizontal="center" vertical="center" wrapText="1"/>
    </xf>
    <xf numFmtId="0" fontId="0" fillId="3" borderId="0" xfId="0" applyFont="1" applyFill="1" applyAlignment="1">
      <alignment vertical="center" wrapText="1"/>
    </xf>
    <xf numFmtId="49" fontId="2" fillId="4" borderId="1" xfId="2" applyNumberFormat="1" applyFont="1" applyFill="1" applyBorder="1" applyAlignment="1" applyProtection="1">
      <alignment horizontal="center" vertical="center" wrapText="1"/>
    </xf>
    <xf numFmtId="0" fontId="2" fillId="4" borderId="1" xfId="2" applyFont="1" applyFill="1" applyBorder="1" applyAlignment="1" applyProtection="1">
      <alignment horizontal="center" vertical="center" textRotation="90" wrapText="1"/>
    </xf>
    <xf numFmtId="164" fontId="2" fillId="4" borderId="1" xfId="2" applyNumberFormat="1" applyFont="1" applyFill="1" applyBorder="1" applyAlignment="1" applyProtection="1">
      <alignment horizontal="center" vertical="center" textRotation="90" wrapText="1"/>
    </xf>
    <xf numFmtId="0" fontId="1" fillId="0" borderId="0" xfId="0" applyFont="1" applyAlignment="1">
      <alignment vertical="center" wrapText="1"/>
    </xf>
    <xf numFmtId="0" fontId="1" fillId="3" borderId="0" xfId="0" applyFont="1" applyFill="1" applyAlignment="1">
      <alignment vertical="center" wrapText="1"/>
    </xf>
    <xf numFmtId="0" fontId="0" fillId="3" borderId="0" xfId="0" applyFont="1" applyFill="1" applyAlignment="1">
      <alignment horizontal="center" vertical="center" wrapText="1"/>
    </xf>
    <xf numFmtId="0" fontId="6" fillId="3" borderId="0" xfId="0" applyFont="1" applyFill="1" applyBorder="1" applyAlignment="1">
      <alignment horizontal="center" vertical="center" wrapText="1"/>
    </xf>
    <xf numFmtId="0" fontId="0" fillId="3" borderId="0" xfId="0" applyFont="1" applyFill="1" applyBorder="1" applyAlignment="1">
      <alignment wrapText="1"/>
    </xf>
    <xf numFmtId="0" fontId="1" fillId="3" borderId="0" xfId="2" applyFont="1" applyFill="1" applyBorder="1" applyAlignment="1" applyProtection="1">
      <alignment horizontal="center" vertical="center" wrapText="1"/>
    </xf>
    <xf numFmtId="49" fontId="0" fillId="3" borderId="0" xfId="0" applyNumberFormat="1" applyFont="1" applyFill="1" applyBorder="1" applyAlignment="1">
      <alignment horizontal="center" vertical="center" wrapText="1"/>
    </xf>
    <xf numFmtId="0" fontId="0" fillId="3" borderId="0" xfId="0" applyFont="1" applyFill="1" applyBorder="1" applyAlignment="1">
      <alignment horizontal="center" vertical="center" wrapText="1"/>
    </xf>
    <xf numFmtId="164" fontId="2" fillId="3" borderId="0" xfId="1" applyFont="1" applyFill="1" applyBorder="1" applyAlignment="1" applyProtection="1">
      <alignment horizontal="center" vertical="center" wrapText="1"/>
    </xf>
    <xf numFmtId="0" fontId="5" fillId="3" borderId="0" xfId="0" applyFont="1" applyFill="1" applyAlignment="1">
      <alignment vertical="center" wrapText="1"/>
    </xf>
    <xf numFmtId="0" fontId="2" fillId="4" borderId="1" xfId="2" applyFont="1" applyFill="1" applyBorder="1" applyAlignment="1" applyProtection="1">
      <alignment horizontal="center" vertical="center" wrapText="1"/>
    </xf>
    <xf numFmtId="164" fontId="2" fillId="6" borderId="1" xfId="1" applyFont="1" applyFill="1" applyBorder="1" applyAlignment="1" applyProtection="1">
      <alignment horizontal="center" vertical="center" wrapText="1"/>
    </xf>
    <xf numFmtId="0" fontId="1" fillId="6" borderId="1" xfId="0" applyFont="1" applyFill="1" applyBorder="1" applyAlignment="1">
      <alignment horizontal="center" vertical="center"/>
    </xf>
    <xf numFmtId="49" fontId="1" fillId="6" borderId="1" xfId="2" applyNumberFormat="1" applyFont="1" applyFill="1" applyBorder="1" applyAlignment="1" applyProtection="1">
      <alignment horizontal="center" vertical="center" wrapText="1"/>
    </xf>
    <xf numFmtId="49" fontId="1" fillId="6" borderId="1" xfId="0" applyNumberFormat="1" applyFont="1" applyFill="1" applyBorder="1" applyAlignment="1">
      <alignment horizontal="center" vertical="center" wrapText="1"/>
    </xf>
    <xf numFmtId="164" fontId="4" fillId="8" borderId="1" xfId="2" applyNumberFormat="1" applyFont="1" applyFill="1" applyBorder="1" applyAlignment="1" applyProtection="1">
      <alignment horizontal="center" vertical="center" textRotation="90" wrapText="1"/>
    </xf>
    <xf numFmtId="0" fontId="10" fillId="6" borderId="1" xfId="0" applyFont="1" applyFill="1" applyBorder="1" applyAlignment="1">
      <alignment horizontal="center" vertical="center"/>
    </xf>
    <xf numFmtId="0" fontId="11" fillId="6" borderId="1" xfId="0" applyFont="1" applyFill="1" applyBorder="1" applyAlignment="1">
      <alignment horizontal="justify" vertical="center" wrapText="1"/>
    </xf>
    <xf numFmtId="0" fontId="11" fillId="6" borderId="1" xfId="2" applyFont="1" applyFill="1" applyBorder="1" applyAlignment="1" applyProtection="1">
      <alignment horizontal="justify" vertical="center" wrapText="1"/>
    </xf>
    <xf numFmtId="0" fontId="10" fillId="5" borderId="1" xfId="0" applyFont="1" applyFill="1" applyBorder="1" applyAlignment="1">
      <alignment horizontal="center" vertical="center"/>
    </xf>
    <xf numFmtId="0" fontId="11" fillId="5" borderId="1" xfId="0" applyFont="1" applyFill="1" applyBorder="1" applyAlignment="1">
      <alignment horizontal="justify" vertical="center" wrapText="1"/>
    </xf>
    <xf numFmtId="49" fontId="1" fillId="5" borderId="1" xfId="0" applyNumberFormat="1" applyFont="1" applyFill="1" applyBorder="1" applyAlignment="1">
      <alignment horizontal="center" vertical="center" wrapText="1"/>
    </xf>
    <xf numFmtId="0" fontId="11" fillId="5" borderId="1" xfId="2" applyFont="1" applyFill="1" applyBorder="1" applyAlignment="1" applyProtection="1">
      <alignment horizontal="justify" vertical="center" wrapText="1"/>
    </xf>
    <xf numFmtId="49" fontId="1" fillId="5" borderId="1" xfId="2" applyNumberFormat="1" applyFont="1" applyFill="1" applyBorder="1" applyAlignment="1" applyProtection="1">
      <alignment horizontal="center" vertical="center" wrapText="1"/>
    </xf>
    <xf numFmtId="0" fontId="1" fillId="5" borderId="1" xfId="0" applyFont="1" applyFill="1" applyBorder="1" applyAlignment="1">
      <alignment horizontal="center" vertical="center"/>
    </xf>
    <xf numFmtId="4" fontId="1" fillId="5" borderId="1" xfId="2" applyNumberFormat="1" applyFont="1" applyFill="1" applyBorder="1" applyAlignment="1" applyProtection="1">
      <alignment horizontal="center" vertical="center" wrapText="1"/>
    </xf>
    <xf numFmtId="164" fontId="2" fillId="5" borderId="1" xfId="1" applyFont="1" applyFill="1" applyBorder="1" applyAlignment="1" applyProtection="1">
      <alignment horizontal="center" vertical="center" wrapText="1"/>
    </xf>
    <xf numFmtId="0" fontId="2" fillId="9" borderId="1" xfId="2" applyFont="1" applyFill="1" applyBorder="1" applyAlignment="1" applyProtection="1">
      <alignment horizontal="center" vertical="center" textRotation="90" wrapText="1"/>
    </xf>
    <xf numFmtId="0" fontId="1" fillId="6" borderId="1" xfId="0" applyFont="1" applyFill="1" applyBorder="1" applyAlignment="1">
      <alignment horizontal="center" vertical="center" wrapText="1"/>
    </xf>
    <xf numFmtId="0" fontId="1" fillId="6" borderId="1" xfId="2" applyFont="1" applyFill="1" applyBorder="1" applyAlignment="1" applyProtection="1">
      <alignment horizontal="center" vertical="center" wrapText="1"/>
    </xf>
    <xf numFmtId="0" fontId="1" fillId="5" borderId="1" xfId="0" applyFont="1" applyFill="1" applyBorder="1" applyAlignment="1">
      <alignment horizontal="center" vertical="center" wrapText="1"/>
    </xf>
    <xf numFmtId="0" fontId="1" fillId="5" borderId="1" xfId="2" applyFont="1" applyFill="1" applyBorder="1" applyAlignment="1" applyProtection="1">
      <alignment horizontal="center" vertical="center" wrapText="1"/>
    </xf>
    <xf numFmtId="164" fontId="2" fillId="10" borderId="1" xfId="1" applyFont="1" applyFill="1" applyBorder="1" applyAlignment="1" applyProtection="1">
      <alignment horizontal="center" vertical="center" wrapText="1"/>
    </xf>
    <xf numFmtId="164" fontId="2" fillId="11" borderId="1" xfId="2" applyNumberFormat="1" applyFont="1" applyFill="1" applyBorder="1" applyAlignment="1" applyProtection="1">
      <alignment horizontal="center" vertical="center" textRotation="90" wrapText="1"/>
    </xf>
    <xf numFmtId="164" fontId="13" fillId="10" borderId="1" xfId="0" applyNumberFormat="1" applyFont="1" applyFill="1" applyBorder="1" applyAlignment="1">
      <alignment horizontal="center" vertical="center" wrapText="1"/>
    </xf>
    <xf numFmtId="0" fontId="9" fillId="5" borderId="1" xfId="0" applyFont="1" applyFill="1" applyBorder="1" applyAlignment="1">
      <alignment horizontal="center" vertical="center" wrapText="1"/>
    </xf>
    <xf numFmtId="0" fontId="9" fillId="5" borderId="1" xfId="0" applyFont="1" applyFill="1" applyBorder="1" applyAlignment="1">
      <alignment horizontal="center" vertical="center"/>
    </xf>
    <xf numFmtId="0" fontId="9" fillId="5" borderId="4" xfId="0" applyFont="1" applyFill="1" applyBorder="1" applyAlignment="1">
      <alignment horizontal="center" vertical="center"/>
    </xf>
    <xf numFmtId="164" fontId="12" fillId="5" borderId="1" xfId="0" applyNumberFormat="1" applyFont="1" applyFill="1" applyBorder="1" applyAlignment="1">
      <alignment vertical="center" wrapText="1"/>
    </xf>
    <xf numFmtId="0" fontId="9" fillId="6" borderId="4" xfId="0" applyFont="1" applyFill="1" applyBorder="1" applyAlignment="1">
      <alignment horizontal="center" vertical="center"/>
    </xf>
    <xf numFmtId="0" fontId="9" fillId="6" borderId="4"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15" fillId="5" borderId="1" xfId="0" applyFont="1" applyFill="1" applyBorder="1" applyAlignment="1">
      <alignment horizontal="center" vertical="center"/>
    </xf>
    <xf numFmtId="0" fontId="16" fillId="5" borderId="1" xfId="2" applyFont="1" applyFill="1" applyBorder="1" applyAlignment="1" applyProtection="1">
      <alignment horizontal="justify" vertical="center" wrapText="1"/>
    </xf>
    <xf numFmtId="0" fontId="16" fillId="5" borderId="1" xfId="2" applyFont="1" applyFill="1" applyBorder="1" applyAlignment="1" applyProtection="1">
      <alignment horizontal="center" vertical="center" wrapText="1"/>
    </xf>
    <xf numFmtId="49" fontId="16" fillId="5" borderId="1" xfId="2" applyNumberFormat="1" applyFont="1" applyFill="1" applyBorder="1" applyAlignment="1" applyProtection="1">
      <alignment horizontal="center" vertical="center" wrapText="1"/>
    </xf>
    <xf numFmtId="164" fontId="17" fillId="5" borderId="1" xfId="1" applyFont="1" applyFill="1" applyBorder="1" applyAlignment="1" applyProtection="1">
      <alignment horizontal="center" vertical="center" wrapText="1"/>
    </xf>
    <xf numFmtId="0" fontId="16" fillId="5" borderId="1" xfId="0" applyFont="1" applyFill="1" applyBorder="1" applyAlignment="1">
      <alignment horizontal="justify" vertical="center" wrapText="1"/>
    </xf>
    <xf numFmtId="0" fontId="16" fillId="5" borderId="1" xfId="0" applyFont="1" applyFill="1" applyBorder="1" applyAlignment="1">
      <alignment horizontal="center" vertical="center"/>
    </xf>
    <xf numFmtId="49" fontId="16" fillId="5" borderId="1" xfId="0" applyNumberFormat="1" applyFont="1" applyFill="1" applyBorder="1" applyAlignment="1">
      <alignment horizontal="center" vertical="center" wrapText="1"/>
    </xf>
    <xf numFmtId="0" fontId="16" fillId="5" borderId="1" xfId="0" applyFont="1" applyFill="1" applyBorder="1" applyAlignment="1">
      <alignment horizontal="center" vertical="center" wrapText="1"/>
    </xf>
    <xf numFmtId="164" fontId="12" fillId="5" borderId="4" xfId="0" applyNumberFormat="1" applyFont="1" applyFill="1" applyBorder="1" applyAlignment="1">
      <alignment horizontal="center" vertical="center" wrapText="1"/>
    </xf>
    <xf numFmtId="0" fontId="9" fillId="6" borderId="1" xfId="0" applyFont="1" applyFill="1" applyBorder="1" applyAlignment="1">
      <alignment horizontal="center" vertical="center" wrapText="1"/>
    </xf>
    <xf numFmtId="0" fontId="9" fillId="6" borderId="1" xfId="0" applyFont="1" applyFill="1" applyBorder="1" applyAlignment="1">
      <alignment horizontal="center" vertical="center"/>
    </xf>
    <xf numFmtId="0" fontId="15" fillId="6" borderId="1" xfId="0" applyFont="1" applyFill="1" applyBorder="1" applyAlignment="1">
      <alignment horizontal="center" vertical="center"/>
    </xf>
    <xf numFmtId="0" fontId="16" fillId="6" borderId="1" xfId="0" applyFont="1" applyFill="1" applyBorder="1" applyAlignment="1">
      <alignment horizontal="justify" vertical="center" wrapText="1"/>
    </xf>
    <xf numFmtId="0" fontId="16" fillId="6" borderId="1" xfId="0" applyFont="1" applyFill="1" applyBorder="1" applyAlignment="1">
      <alignment horizontal="center" vertical="center"/>
    </xf>
    <xf numFmtId="49" fontId="16" fillId="6" borderId="1" xfId="0" applyNumberFormat="1" applyFont="1" applyFill="1" applyBorder="1" applyAlignment="1">
      <alignment horizontal="center" vertical="center" wrapText="1"/>
    </xf>
    <xf numFmtId="0" fontId="16" fillId="6" borderId="1" xfId="0" applyFont="1" applyFill="1" applyBorder="1" applyAlignment="1">
      <alignment horizontal="center" vertical="center" wrapText="1"/>
    </xf>
    <xf numFmtId="0" fontId="16" fillId="6" borderId="1" xfId="2" applyFont="1" applyFill="1" applyBorder="1" applyAlignment="1" applyProtection="1">
      <alignment horizontal="center" vertical="center" wrapText="1"/>
    </xf>
    <xf numFmtId="164" fontId="17" fillId="6" borderId="1" xfId="1" applyFont="1" applyFill="1" applyBorder="1" applyAlignment="1" applyProtection="1">
      <alignment horizontal="center" vertical="center" wrapText="1"/>
    </xf>
    <xf numFmtId="164" fontId="12" fillId="6" borderId="1" xfId="0" applyNumberFormat="1" applyFont="1" applyFill="1" applyBorder="1" applyAlignment="1">
      <alignment vertical="center" wrapText="1"/>
    </xf>
    <xf numFmtId="0" fontId="14" fillId="5" borderId="1" xfId="0" applyFont="1" applyFill="1" applyBorder="1" applyAlignment="1">
      <alignment horizontal="center" vertical="center"/>
    </xf>
    <xf numFmtId="0" fontId="14" fillId="5" borderId="1" xfId="0" applyFont="1" applyFill="1" applyBorder="1" applyAlignment="1">
      <alignment horizontal="center" vertical="center" wrapText="1"/>
    </xf>
    <xf numFmtId="164" fontId="18" fillId="5" borderId="1" xfId="0" applyNumberFormat="1" applyFont="1" applyFill="1" applyBorder="1" applyAlignment="1">
      <alignment vertical="center" wrapText="1"/>
    </xf>
    <xf numFmtId="0" fontId="14" fillId="6" borderId="1" xfId="0" applyFont="1" applyFill="1" applyBorder="1" applyAlignment="1">
      <alignment horizontal="center" vertical="center"/>
    </xf>
    <xf numFmtId="0" fontId="14" fillId="6" borderId="1" xfId="0" applyFont="1" applyFill="1" applyBorder="1" applyAlignment="1">
      <alignment horizontal="center" vertical="center" wrapText="1"/>
    </xf>
    <xf numFmtId="164" fontId="18" fillId="6" borderId="1" xfId="0" applyNumberFormat="1" applyFont="1" applyFill="1" applyBorder="1" applyAlignment="1">
      <alignment vertical="center" wrapText="1"/>
    </xf>
    <xf numFmtId="0" fontId="11" fillId="6" borderId="1" xfId="0" applyFont="1" applyFill="1" applyBorder="1" applyAlignment="1">
      <alignment horizontal="justify" vertical="top" wrapText="1"/>
    </xf>
    <xf numFmtId="164" fontId="18" fillId="5" borderId="4" xfId="0" applyNumberFormat="1" applyFont="1" applyFill="1" applyBorder="1" applyAlignment="1">
      <alignment horizontal="center" vertical="center" wrapText="1"/>
    </xf>
    <xf numFmtId="164" fontId="12" fillId="6" borderId="4" xfId="0" applyNumberFormat="1" applyFont="1" applyFill="1" applyBorder="1" applyAlignment="1">
      <alignment horizontal="center" vertical="center" wrapText="1"/>
    </xf>
    <xf numFmtId="0" fontId="9" fillId="5" borderId="2" xfId="0" applyFont="1" applyFill="1" applyBorder="1" applyAlignment="1">
      <alignment horizontal="center" vertical="center" wrapText="1"/>
    </xf>
    <xf numFmtId="0" fontId="9" fillId="5" borderId="3"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9" fillId="5" borderId="2" xfId="0" applyFont="1" applyFill="1" applyBorder="1" applyAlignment="1">
      <alignment horizontal="center" vertical="center"/>
    </xf>
    <xf numFmtId="0" fontId="9" fillId="5" borderId="3" xfId="0" applyFont="1" applyFill="1" applyBorder="1" applyAlignment="1">
      <alignment horizontal="center" vertical="center"/>
    </xf>
    <xf numFmtId="0" fontId="9" fillId="5" borderId="4" xfId="0" applyFont="1" applyFill="1" applyBorder="1" applyAlignment="1">
      <alignment horizontal="center" vertical="center"/>
    </xf>
    <xf numFmtId="164" fontId="12" fillId="5" borderId="2" xfId="0" applyNumberFormat="1" applyFont="1" applyFill="1" applyBorder="1" applyAlignment="1">
      <alignment horizontal="center" vertical="center" wrapText="1"/>
    </xf>
    <xf numFmtId="0" fontId="12" fillId="5" borderId="3" xfId="0" applyFont="1" applyFill="1" applyBorder="1" applyAlignment="1">
      <alignment horizontal="center" vertical="center" wrapText="1"/>
    </xf>
    <xf numFmtId="0" fontId="12" fillId="5" borderId="4" xfId="0" applyFont="1" applyFill="1" applyBorder="1" applyAlignment="1">
      <alignment horizontal="center" vertical="center" wrapText="1"/>
    </xf>
    <xf numFmtId="0" fontId="14" fillId="5" borderId="2" xfId="0" applyFont="1" applyFill="1" applyBorder="1" applyAlignment="1">
      <alignment horizontal="center" vertical="center" wrapText="1"/>
    </xf>
    <xf numFmtId="0" fontId="14" fillId="5" borderId="3" xfId="0" applyFont="1" applyFill="1" applyBorder="1" applyAlignment="1">
      <alignment horizontal="center" vertical="center" wrapText="1"/>
    </xf>
    <xf numFmtId="0" fontId="14" fillId="5" borderId="4" xfId="0" applyFont="1" applyFill="1" applyBorder="1" applyAlignment="1">
      <alignment horizontal="center" vertical="center" wrapText="1"/>
    </xf>
    <xf numFmtId="0" fontId="14" fillId="5" borderId="2" xfId="0" applyFont="1" applyFill="1" applyBorder="1" applyAlignment="1">
      <alignment horizontal="center" vertical="center"/>
    </xf>
    <xf numFmtId="0" fontId="14" fillId="5" borderId="3" xfId="0" applyFont="1" applyFill="1" applyBorder="1" applyAlignment="1">
      <alignment horizontal="center" vertical="center"/>
    </xf>
    <xf numFmtId="0" fontId="14" fillId="5" borderId="4" xfId="0" applyFont="1" applyFill="1" applyBorder="1" applyAlignment="1">
      <alignment horizontal="center" vertical="center"/>
    </xf>
    <xf numFmtId="164" fontId="18" fillId="5" borderId="2" xfId="0" applyNumberFormat="1" applyFont="1" applyFill="1" applyBorder="1" applyAlignment="1">
      <alignment horizontal="center" vertical="center" wrapText="1"/>
    </xf>
    <xf numFmtId="0" fontId="18" fillId="5" borderId="3" xfId="0" applyFont="1" applyFill="1" applyBorder="1" applyAlignment="1">
      <alignment horizontal="center" vertical="center" wrapText="1"/>
    </xf>
    <xf numFmtId="0" fontId="18" fillId="5" borderId="4" xfId="0" applyFont="1" applyFill="1" applyBorder="1" applyAlignment="1">
      <alignment horizontal="center" vertical="center" wrapText="1"/>
    </xf>
    <xf numFmtId="0" fontId="9" fillId="6" borderId="2" xfId="0" applyFont="1" applyFill="1" applyBorder="1" applyAlignment="1">
      <alignment horizontal="center" vertical="center"/>
    </xf>
    <xf numFmtId="0" fontId="9" fillId="6" borderId="4" xfId="0" applyFont="1" applyFill="1" applyBorder="1" applyAlignment="1">
      <alignment horizontal="center" vertical="center"/>
    </xf>
    <xf numFmtId="0" fontId="9" fillId="6" borderId="2" xfId="0" applyFont="1" applyFill="1" applyBorder="1" applyAlignment="1">
      <alignment horizontal="center" vertical="center" wrapText="1"/>
    </xf>
    <xf numFmtId="0" fontId="9" fillId="6" borderId="4" xfId="0" applyFont="1" applyFill="1" applyBorder="1" applyAlignment="1">
      <alignment horizontal="center" vertical="center" wrapText="1"/>
    </xf>
    <xf numFmtId="164" fontId="12" fillId="6" borderId="2" xfId="0" applyNumberFormat="1" applyFont="1" applyFill="1" applyBorder="1" applyAlignment="1">
      <alignment horizontal="center" vertical="center" wrapText="1"/>
    </xf>
    <xf numFmtId="0" fontId="12" fillId="6" borderId="4" xfId="0" applyFont="1" applyFill="1" applyBorder="1" applyAlignment="1">
      <alignment horizontal="center" vertical="center" wrapText="1"/>
    </xf>
    <xf numFmtId="0" fontId="9" fillId="6" borderId="3" xfId="0" applyFont="1" applyFill="1" applyBorder="1" applyAlignment="1">
      <alignment horizontal="center" vertical="center" wrapText="1"/>
    </xf>
    <xf numFmtId="0" fontId="9" fillId="6" borderId="3" xfId="0" applyFont="1" applyFill="1" applyBorder="1" applyAlignment="1">
      <alignment horizontal="center" vertical="center"/>
    </xf>
    <xf numFmtId="0" fontId="12" fillId="6" borderId="3" xfId="0" applyFont="1" applyFill="1" applyBorder="1" applyAlignment="1">
      <alignment horizontal="center" vertical="center" wrapText="1"/>
    </xf>
    <xf numFmtId="0" fontId="8" fillId="7" borderId="1" xfId="0" applyFont="1" applyFill="1" applyBorder="1" applyAlignment="1">
      <alignment horizontal="center" vertical="center"/>
    </xf>
    <xf numFmtId="164" fontId="12" fillId="0" borderId="2" xfId="0" applyNumberFormat="1" applyFont="1" applyBorder="1" applyAlignment="1">
      <alignment horizontal="center" vertical="center" wrapText="1"/>
    </xf>
    <xf numFmtId="164" fontId="12" fillId="0" borderId="3" xfId="0" applyNumberFormat="1" applyFont="1" applyBorder="1" applyAlignment="1">
      <alignment horizontal="center" vertical="center" wrapText="1"/>
    </xf>
    <xf numFmtId="164" fontId="12" fillId="0" borderId="4" xfId="0" applyNumberFormat="1"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164" fontId="12" fillId="5" borderId="3" xfId="0" applyNumberFormat="1" applyFont="1" applyFill="1" applyBorder="1" applyAlignment="1">
      <alignment horizontal="center" vertical="center" wrapText="1"/>
    </xf>
    <xf numFmtId="164" fontId="12" fillId="5" borderId="4" xfId="0" applyNumberFormat="1" applyFont="1" applyFill="1" applyBorder="1" applyAlignment="1">
      <alignment horizontal="center" vertical="center" wrapText="1"/>
    </xf>
    <xf numFmtId="0" fontId="14" fillId="6" borderId="2" xfId="0" applyFont="1" applyFill="1" applyBorder="1" applyAlignment="1">
      <alignment horizontal="center" vertical="center" wrapText="1"/>
    </xf>
    <xf numFmtId="0" fontId="14" fillId="6" borderId="4" xfId="0" applyFont="1" applyFill="1" applyBorder="1" applyAlignment="1">
      <alignment horizontal="center" vertical="center" wrapText="1"/>
    </xf>
    <xf numFmtId="0" fontId="14" fillId="6" borderId="2" xfId="0" applyFont="1" applyFill="1" applyBorder="1" applyAlignment="1">
      <alignment horizontal="center" vertical="center"/>
    </xf>
    <xf numFmtId="0" fontId="14" fillId="6" borderId="4" xfId="0" applyFont="1" applyFill="1" applyBorder="1" applyAlignment="1">
      <alignment horizontal="center" vertical="center"/>
    </xf>
    <xf numFmtId="164" fontId="18" fillId="6" borderId="2" xfId="0" applyNumberFormat="1" applyFont="1" applyFill="1" applyBorder="1" applyAlignment="1">
      <alignment horizontal="center" vertical="center" wrapText="1"/>
    </xf>
    <xf numFmtId="0" fontId="18" fillId="6" borderId="4" xfId="0" applyFont="1" applyFill="1" applyBorder="1" applyAlignment="1">
      <alignment horizontal="center" vertical="center" wrapText="1"/>
    </xf>
  </cellXfs>
  <cellStyles count="3">
    <cellStyle name="Moeda" xfId="1" builtinId="4"/>
    <cellStyle name="Normal" xfId="0" builtinId="0"/>
    <cellStyle name="Texto Explicativo" xfId="2" builtinId="53" customBuiltin="1"/>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B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2CC"/>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5997049</xdr:colOff>
      <xdr:row>22</xdr:row>
      <xdr:rowOff>99877</xdr:rowOff>
    </xdr:to>
    <xdr:sp macro="" textlink="">
      <xdr:nvSpPr>
        <xdr:cNvPr id="2" name="CustomShape 1" hidden="1">
          <a:extLst>
            <a:ext uri="{FF2B5EF4-FFF2-40B4-BE49-F238E27FC236}">
              <a16:creationId xmlns:a16="http://schemas.microsoft.com/office/drawing/2014/main" id="{571E7886-DA8A-46E2-8A5E-2B7C02F582A9}"/>
            </a:ext>
          </a:extLst>
        </xdr:cNvPr>
        <xdr:cNvSpPr/>
      </xdr:nvSpPr>
      <xdr:spPr>
        <a:xfrm>
          <a:off x="0" y="0"/>
          <a:ext cx="9523680" cy="9522483"/>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3</xdr:col>
      <xdr:colOff>5997049</xdr:colOff>
      <xdr:row>22</xdr:row>
      <xdr:rowOff>99877</xdr:rowOff>
    </xdr:to>
    <xdr:sp macro="" textlink="">
      <xdr:nvSpPr>
        <xdr:cNvPr id="3" name="CustomShape 1" hidden="1">
          <a:extLst>
            <a:ext uri="{FF2B5EF4-FFF2-40B4-BE49-F238E27FC236}">
              <a16:creationId xmlns:a16="http://schemas.microsoft.com/office/drawing/2014/main" id="{271B03CF-D8A1-4B9F-9860-0B8BA7D4C20F}"/>
            </a:ext>
          </a:extLst>
        </xdr:cNvPr>
        <xdr:cNvSpPr/>
      </xdr:nvSpPr>
      <xdr:spPr>
        <a:xfrm>
          <a:off x="0" y="0"/>
          <a:ext cx="9523680" cy="9522483"/>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3</xdr:col>
      <xdr:colOff>5997049</xdr:colOff>
      <xdr:row>22</xdr:row>
      <xdr:rowOff>99877</xdr:rowOff>
    </xdr:to>
    <xdr:sp macro="" textlink="">
      <xdr:nvSpPr>
        <xdr:cNvPr id="4" name="CustomShape 1" hidden="1">
          <a:extLst>
            <a:ext uri="{FF2B5EF4-FFF2-40B4-BE49-F238E27FC236}">
              <a16:creationId xmlns:a16="http://schemas.microsoft.com/office/drawing/2014/main" id="{3B074F8E-6DB7-47D8-B6F7-3FC105978BBE}"/>
            </a:ext>
          </a:extLst>
        </xdr:cNvPr>
        <xdr:cNvSpPr/>
      </xdr:nvSpPr>
      <xdr:spPr>
        <a:xfrm>
          <a:off x="0" y="0"/>
          <a:ext cx="9523680" cy="9522483"/>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3</xdr:col>
      <xdr:colOff>5997409</xdr:colOff>
      <xdr:row>22</xdr:row>
      <xdr:rowOff>99877</xdr:rowOff>
    </xdr:to>
    <xdr:sp macro="" textlink="">
      <xdr:nvSpPr>
        <xdr:cNvPr id="5" name="CustomShape 1" hidden="1">
          <a:extLst>
            <a:ext uri="{FF2B5EF4-FFF2-40B4-BE49-F238E27FC236}">
              <a16:creationId xmlns:a16="http://schemas.microsoft.com/office/drawing/2014/main" id="{7D0ADC79-0F07-481C-B332-D2CC29CC06F4}"/>
            </a:ext>
          </a:extLst>
        </xdr:cNvPr>
        <xdr:cNvSpPr/>
      </xdr:nvSpPr>
      <xdr:spPr>
        <a:xfrm>
          <a:off x="0" y="0"/>
          <a:ext cx="9524040" cy="9522483"/>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3</xdr:col>
      <xdr:colOff>5997409</xdr:colOff>
      <xdr:row>22</xdr:row>
      <xdr:rowOff>99877</xdr:rowOff>
    </xdr:to>
    <xdr:sp macro="" textlink="">
      <xdr:nvSpPr>
        <xdr:cNvPr id="6" name="CustomShape 1" hidden="1">
          <a:extLst>
            <a:ext uri="{FF2B5EF4-FFF2-40B4-BE49-F238E27FC236}">
              <a16:creationId xmlns:a16="http://schemas.microsoft.com/office/drawing/2014/main" id="{84223481-1DEA-4489-AFC3-044B390E38F0}"/>
            </a:ext>
          </a:extLst>
        </xdr:cNvPr>
        <xdr:cNvSpPr/>
      </xdr:nvSpPr>
      <xdr:spPr>
        <a:xfrm>
          <a:off x="0" y="0"/>
          <a:ext cx="9524040" cy="9522483"/>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3</xdr:col>
      <xdr:colOff>5997409</xdr:colOff>
      <xdr:row>22</xdr:row>
      <xdr:rowOff>99877</xdr:rowOff>
    </xdr:to>
    <xdr:sp macro="" textlink="">
      <xdr:nvSpPr>
        <xdr:cNvPr id="7" name="CustomShape 1" hidden="1">
          <a:extLst>
            <a:ext uri="{FF2B5EF4-FFF2-40B4-BE49-F238E27FC236}">
              <a16:creationId xmlns:a16="http://schemas.microsoft.com/office/drawing/2014/main" id="{F9C88234-6D0B-48AA-85F5-C097DD2A0F7D}"/>
            </a:ext>
          </a:extLst>
        </xdr:cNvPr>
        <xdr:cNvSpPr/>
      </xdr:nvSpPr>
      <xdr:spPr>
        <a:xfrm>
          <a:off x="0" y="0"/>
          <a:ext cx="9524040" cy="9522483"/>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3</xdr:col>
      <xdr:colOff>5997769</xdr:colOff>
      <xdr:row>22</xdr:row>
      <xdr:rowOff>99877</xdr:rowOff>
    </xdr:to>
    <xdr:sp macro="" textlink="">
      <xdr:nvSpPr>
        <xdr:cNvPr id="8" name="CustomShape 1" hidden="1">
          <a:extLst>
            <a:ext uri="{FF2B5EF4-FFF2-40B4-BE49-F238E27FC236}">
              <a16:creationId xmlns:a16="http://schemas.microsoft.com/office/drawing/2014/main" id="{644DA24B-9111-4E5F-98E1-9802D0DCFBB4}"/>
            </a:ext>
          </a:extLst>
        </xdr:cNvPr>
        <xdr:cNvSpPr/>
      </xdr:nvSpPr>
      <xdr:spPr>
        <a:xfrm>
          <a:off x="0" y="0"/>
          <a:ext cx="9524400" cy="9522483"/>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3</xdr:col>
      <xdr:colOff>5997769</xdr:colOff>
      <xdr:row>22</xdr:row>
      <xdr:rowOff>99877</xdr:rowOff>
    </xdr:to>
    <xdr:sp macro="" textlink="">
      <xdr:nvSpPr>
        <xdr:cNvPr id="9" name="CustomShape 1" hidden="1">
          <a:extLst>
            <a:ext uri="{FF2B5EF4-FFF2-40B4-BE49-F238E27FC236}">
              <a16:creationId xmlns:a16="http://schemas.microsoft.com/office/drawing/2014/main" id="{B3870756-145A-449D-B4DF-F45565F18E63}"/>
            </a:ext>
          </a:extLst>
        </xdr:cNvPr>
        <xdr:cNvSpPr/>
      </xdr:nvSpPr>
      <xdr:spPr>
        <a:xfrm>
          <a:off x="0" y="0"/>
          <a:ext cx="9524400" cy="9522483"/>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3</xdr:col>
      <xdr:colOff>5997769</xdr:colOff>
      <xdr:row>22</xdr:row>
      <xdr:rowOff>99877</xdr:rowOff>
    </xdr:to>
    <xdr:sp macro="" textlink="">
      <xdr:nvSpPr>
        <xdr:cNvPr id="10" name="CustomShape 1" hidden="1">
          <a:extLst>
            <a:ext uri="{FF2B5EF4-FFF2-40B4-BE49-F238E27FC236}">
              <a16:creationId xmlns:a16="http://schemas.microsoft.com/office/drawing/2014/main" id="{2758F48E-6B37-4981-BF2D-A08584EFE585}"/>
            </a:ext>
          </a:extLst>
        </xdr:cNvPr>
        <xdr:cNvSpPr/>
      </xdr:nvSpPr>
      <xdr:spPr>
        <a:xfrm>
          <a:off x="0" y="0"/>
          <a:ext cx="9524400" cy="9522483"/>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3</xdr:col>
      <xdr:colOff>5998129</xdr:colOff>
      <xdr:row>22</xdr:row>
      <xdr:rowOff>99877</xdr:rowOff>
    </xdr:to>
    <xdr:sp macro="" textlink="">
      <xdr:nvSpPr>
        <xdr:cNvPr id="11" name="CustomShape 1" hidden="1">
          <a:extLst>
            <a:ext uri="{FF2B5EF4-FFF2-40B4-BE49-F238E27FC236}">
              <a16:creationId xmlns:a16="http://schemas.microsoft.com/office/drawing/2014/main" id="{4AB77C2C-3DDB-4C78-BC47-A275F15B2D3C}"/>
            </a:ext>
          </a:extLst>
        </xdr:cNvPr>
        <xdr:cNvSpPr/>
      </xdr:nvSpPr>
      <xdr:spPr>
        <a:xfrm>
          <a:off x="0" y="0"/>
          <a:ext cx="9524760" cy="9522483"/>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3</xdr:col>
      <xdr:colOff>5998129</xdr:colOff>
      <xdr:row>22</xdr:row>
      <xdr:rowOff>99877</xdr:rowOff>
    </xdr:to>
    <xdr:sp macro="" textlink="">
      <xdr:nvSpPr>
        <xdr:cNvPr id="12" name="CustomShape 1" hidden="1">
          <a:extLst>
            <a:ext uri="{FF2B5EF4-FFF2-40B4-BE49-F238E27FC236}">
              <a16:creationId xmlns:a16="http://schemas.microsoft.com/office/drawing/2014/main" id="{4D6774D2-A4C1-4FDA-8152-28AE71C049E9}"/>
            </a:ext>
          </a:extLst>
        </xdr:cNvPr>
        <xdr:cNvSpPr/>
      </xdr:nvSpPr>
      <xdr:spPr>
        <a:xfrm>
          <a:off x="0" y="0"/>
          <a:ext cx="9524760" cy="9522483"/>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3</xdr:col>
      <xdr:colOff>5998129</xdr:colOff>
      <xdr:row>22</xdr:row>
      <xdr:rowOff>99877</xdr:rowOff>
    </xdr:to>
    <xdr:sp macro="" textlink="">
      <xdr:nvSpPr>
        <xdr:cNvPr id="13" name="CustomShape 1" hidden="1">
          <a:extLst>
            <a:ext uri="{FF2B5EF4-FFF2-40B4-BE49-F238E27FC236}">
              <a16:creationId xmlns:a16="http://schemas.microsoft.com/office/drawing/2014/main" id="{13FED9EF-4A03-41F6-ACA3-6710EE7ADE95}"/>
            </a:ext>
          </a:extLst>
        </xdr:cNvPr>
        <xdr:cNvSpPr/>
      </xdr:nvSpPr>
      <xdr:spPr>
        <a:xfrm>
          <a:off x="0" y="0"/>
          <a:ext cx="9524760" cy="9522483"/>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3</xdr:col>
      <xdr:colOff>0</xdr:colOff>
      <xdr:row>1</xdr:row>
      <xdr:rowOff>0</xdr:rowOff>
    </xdr:from>
    <xdr:to>
      <xdr:col>6</xdr:col>
      <xdr:colOff>658475</xdr:colOff>
      <xdr:row>25</xdr:row>
      <xdr:rowOff>218217</xdr:rowOff>
    </xdr:to>
    <xdr:sp macro="" textlink="">
      <xdr:nvSpPr>
        <xdr:cNvPr id="14" name="CustomShape 1" hidden="1">
          <a:extLst>
            <a:ext uri="{FF2B5EF4-FFF2-40B4-BE49-F238E27FC236}">
              <a16:creationId xmlns:a16="http://schemas.microsoft.com/office/drawing/2014/main" id="{DBFE9F50-6A78-4296-A874-BBE16E44BA9E}"/>
            </a:ext>
          </a:extLst>
        </xdr:cNvPr>
        <xdr:cNvSpPr/>
      </xdr:nvSpPr>
      <xdr:spPr>
        <a:xfrm>
          <a:off x="1457325" y="333375"/>
          <a:ext cx="9535776" cy="13212698"/>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3</xdr:col>
      <xdr:colOff>0</xdr:colOff>
      <xdr:row>1</xdr:row>
      <xdr:rowOff>0</xdr:rowOff>
    </xdr:from>
    <xdr:to>
      <xdr:col>6</xdr:col>
      <xdr:colOff>658475</xdr:colOff>
      <xdr:row>25</xdr:row>
      <xdr:rowOff>218217</xdr:rowOff>
    </xdr:to>
    <xdr:sp macro="" textlink="">
      <xdr:nvSpPr>
        <xdr:cNvPr id="15" name="CustomShape 1" hidden="1">
          <a:extLst>
            <a:ext uri="{FF2B5EF4-FFF2-40B4-BE49-F238E27FC236}">
              <a16:creationId xmlns:a16="http://schemas.microsoft.com/office/drawing/2014/main" id="{DD165880-C6C0-4575-BEF3-DF1E1D0C3F80}"/>
            </a:ext>
          </a:extLst>
        </xdr:cNvPr>
        <xdr:cNvSpPr/>
      </xdr:nvSpPr>
      <xdr:spPr>
        <a:xfrm>
          <a:off x="1457325" y="333375"/>
          <a:ext cx="9535776" cy="13212698"/>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3</xdr:col>
      <xdr:colOff>0</xdr:colOff>
      <xdr:row>1</xdr:row>
      <xdr:rowOff>0</xdr:rowOff>
    </xdr:from>
    <xdr:to>
      <xdr:col>6</xdr:col>
      <xdr:colOff>658475</xdr:colOff>
      <xdr:row>25</xdr:row>
      <xdr:rowOff>218217</xdr:rowOff>
    </xdr:to>
    <xdr:sp macro="" textlink="">
      <xdr:nvSpPr>
        <xdr:cNvPr id="16" name="CustomShape 1" hidden="1">
          <a:extLst>
            <a:ext uri="{FF2B5EF4-FFF2-40B4-BE49-F238E27FC236}">
              <a16:creationId xmlns:a16="http://schemas.microsoft.com/office/drawing/2014/main" id="{85FEFA3D-95C9-430C-BE7B-4910D6AE5D02}"/>
            </a:ext>
          </a:extLst>
        </xdr:cNvPr>
        <xdr:cNvSpPr/>
      </xdr:nvSpPr>
      <xdr:spPr>
        <a:xfrm>
          <a:off x="1457325" y="333375"/>
          <a:ext cx="9535776" cy="13212698"/>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3</xdr:col>
      <xdr:colOff>0</xdr:colOff>
      <xdr:row>1</xdr:row>
      <xdr:rowOff>0</xdr:rowOff>
    </xdr:from>
    <xdr:to>
      <xdr:col>6</xdr:col>
      <xdr:colOff>658835</xdr:colOff>
      <xdr:row>25</xdr:row>
      <xdr:rowOff>218217</xdr:rowOff>
    </xdr:to>
    <xdr:sp macro="" textlink="">
      <xdr:nvSpPr>
        <xdr:cNvPr id="17" name="CustomShape 1" hidden="1">
          <a:extLst>
            <a:ext uri="{FF2B5EF4-FFF2-40B4-BE49-F238E27FC236}">
              <a16:creationId xmlns:a16="http://schemas.microsoft.com/office/drawing/2014/main" id="{3DAB827A-E674-47E5-A310-ED7B7C207176}"/>
            </a:ext>
          </a:extLst>
        </xdr:cNvPr>
        <xdr:cNvSpPr/>
      </xdr:nvSpPr>
      <xdr:spPr>
        <a:xfrm>
          <a:off x="1457325" y="333375"/>
          <a:ext cx="9536136" cy="13212698"/>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3</xdr:col>
      <xdr:colOff>0</xdr:colOff>
      <xdr:row>1</xdr:row>
      <xdr:rowOff>0</xdr:rowOff>
    </xdr:from>
    <xdr:to>
      <xdr:col>6</xdr:col>
      <xdr:colOff>658835</xdr:colOff>
      <xdr:row>25</xdr:row>
      <xdr:rowOff>218217</xdr:rowOff>
    </xdr:to>
    <xdr:sp macro="" textlink="">
      <xdr:nvSpPr>
        <xdr:cNvPr id="18" name="CustomShape 1" hidden="1">
          <a:extLst>
            <a:ext uri="{FF2B5EF4-FFF2-40B4-BE49-F238E27FC236}">
              <a16:creationId xmlns:a16="http://schemas.microsoft.com/office/drawing/2014/main" id="{80307645-C787-4F8A-ADDE-5F900EF8B1D6}"/>
            </a:ext>
          </a:extLst>
        </xdr:cNvPr>
        <xdr:cNvSpPr/>
      </xdr:nvSpPr>
      <xdr:spPr>
        <a:xfrm>
          <a:off x="1457325" y="333375"/>
          <a:ext cx="9536136" cy="13212698"/>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3</xdr:col>
      <xdr:colOff>0</xdr:colOff>
      <xdr:row>1</xdr:row>
      <xdr:rowOff>0</xdr:rowOff>
    </xdr:from>
    <xdr:to>
      <xdr:col>6</xdr:col>
      <xdr:colOff>658835</xdr:colOff>
      <xdr:row>25</xdr:row>
      <xdr:rowOff>218217</xdr:rowOff>
    </xdr:to>
    <xdr:sp macro="" textlink="">
      <xdr:nvSpPr>
        <xdr:cNvPr id="19" name="CustomShape 1" hidden="1">
          <a:extLst>
            <a:ext uri="{FF2B5EF4-FFF2-40B4-BE49-F238E27FC236}">
              <a16:creationId xmlns:a16="http://schemas.microsoft.com/office/drawing/2014/main" id="{6C901C9D-5088-431A-9DBD-44233BF3A85C}"/>
            </a:ext>
          </a:extLst>
        </xdr:cNvPr>
        <xdr:cNvSpPr/>
      </xdr:nvSpPr>
      <xdr:spPr>
        <a:xfrm>
          <a:off x="1457325" y="333375"/>
          <a:ext cx="9536136" cy="13212698"/>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3</xdr:col>
      <xdr:colOff>0</xdr:colOff>
      <xdr:row>1</xdr:row>
      <xdr:rowOff>0</xdr:rowOff>
    </xdr:from>
    <xdr:to>
      <xdr:col>6</xdr:col>
      <xdr:colOff>659195</xdr:colOff>
      <xdr:row>25</xdr:row>
      <xdr:rowOff>218217</xdr:rowOff>
    </xdr:to>
    <xdr:sp macro="" textlink="">
      <xdr:nvSpPr>
        <xdr:cNvPr id="20" name="CustomShape 1" hidden="1">
          <a:extLst>
            <a:ext uri="{FF2B5EF4-FFF2-40B4-BE49-F238E27FC236}">
              <a16:creationId xmlns:a16="http://schemas.microsoft.com/office/drawing/2014/main" id="{5DF53248-625D-45DC-AF07-B200ADB89632}"/>
            </a:ext>
          </a:extLst>
        </xdr:cNvPr>
        <xdr:cNvSpPr/>
      </xdr:nvSpPr>
      <xdr:spPr>
        <a:xfrm>
          <a:off x="1457325" y="333375"/>
          <a:ext cx="9536496" cy="13212698"/>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3</xdr:col>
      <xdr:colOff>0</xdr:colOff>
      <xdr:row>1</xdr:row>
      <xdr:rowOff>0</xdr:rowOff>
    </xdr:from>
    <xdr:to>
      <xdr:col>6</xdr:col>
      <xdr:colOff>659195</xdr:colOff>
      <xdr:row>25</xdr:row>
      <xdr:rowOff>218217</xdr:rowOff>
    </xdr:to>
    <xdr:sp macro="" textlink="">
      <xdr:nvSpPr>
        <xdr:cNvPr id="21" name="CustomShape 1" hidden="1">
          <a:extLst>
            <a:ext uri="{FF2B5EF4-FFF2-40B4-BE49-F238E27FC236}">
              <a16:creationId xmlns:a16="http://schemas.microsoft.com/office/drawing/2014/main" id="{C34B181A-3F9A-4ABA-AD9B-35D9111AEECB}"/>
            </a:ext>
          </a:extLst>
        </xdr:cNvPr>
        <xdr:cNvSpPr/>
      </xdr:nvSpPr>
      <xdr:spPr>
        <a:xfrm>
          <a:off x="1457325" y="333375"/>
          <a:ext cx="9536496" cy="13212698"/>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3</xdr:col>
      <xdr:colOff>0</xdr:colOff>
      <xdr:row>1</xdr:row>
      <xdr:rowOff>0</xdr:rowOff>
    </xdr:from>
    <xdr:to>
      <xdr:col>6</xdr:col>
      <xdr:colOff>659195</xdr:colOff>
      <xdr:row>25</xdr:row>
      <xdr:rowOff>218217</xdr:rowOff>
    </xdr:to>
    <xdr:sp macro="" textlink="">
      <xdr:nvSpPr>
        <xdr:cNvPr id="22" name="CustomShape 1" hidden="1">
          <a:extLst>
            <a:ext uri="{FF2B5EF4-FFF2-40B4-BE49-F238E27FC236}">
              <a16:creationId xmlns:a16="http://schemas.microsoft.com/office/drawing/2014/main" id="{1B05190A-CB27-4D93-BE6C-9782B3DB4909}"/>
            </a:ext>
          </a:extLst>
        </xdr:cNvPr>
        <xdr:cNvSpPr/>
      </xdr:nvSpPr>
      <xdr:spPr>
        <a:xfrm>
          <a:off x="1457325" y="333375"/>
          <a:ext cx="9536496" cy="13212698"/>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3</xdr:col>
      <xdr:colOff>0</xdr:colOff>
      <xdr:row>1</xdr:row>
      <xdr:rowOff>0</xdr:rowOff>
    </xdr:from>
    <xdr:to>
      <xdr:col>6</xdr:col>
      <xdr:colOff>659555</xdr:colOff>
      <xdr:row>25</xdr:row>
      <xdr:rowOff>218217</xdr:rowOff>
    </xdr:to>
    <xdr:sp macro="" textlink="">
      <xdr:nvSpPr>
        <xdr:cNvPr id="23" name="CustomShape 1" hidden="1">
          <a:extLst>
            <a:ext uri="{FF2B5EF4-FFF2-40B4-BE49-F238E27FC236}">
              <a16:creationId xmlns:a16="http://schemas.microsoft.com/office/drawing/2014/main" id="{AA456927-6208-44BB-9A06-FC6AE76F6575}"/>
            </a:ext>
          </a:extLst>
        </xdr:cNvPr>
        <xdr:cNvSpPr/>
      </xdr:nvSpPr>
      <xdr:spPr>
        <a:xfrm>
          <a:off x="1457325" y="333375"/>
          <a:ext cx="9536856" cy="13212698"/>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3</xdr:col>
      <xdr:colOff>0</xdr:colOff>
      <xdr:row>1</xdr:row>
      <xdr:rowOff>0</xdr:rowOff>
    </xdr:from>
    <xdr:to>
      <xdr:col>6</xdr:col>
      <xdr:colOff>659555</xdr:colOff>
      <xdr:row>25</xdr:row>
      <xdr:rowOff>218217</xdr:rowOff>
    </xdr:to>
    <xdr:sp macro="" textlink="">
      <xdr:nvSpPr>
        <xdr:cNvPr id="24" name="CustomShape 1" hidden="1">
          <a:extLst>
            <a:ext uri="{FF2B5EF4-FFF2-40B4-BE49-F238E27FC236}">
              <a16:creationId xmlns:a16="http://schemas.microsoft.com/office/drawing/2014/main" id="{52545D1A-72B5-4950-8FDC-296B4BD8C37D}"/>
            </a:ext>
          </a:extLst>
        </xdr:cNvPr>
        <xdr:cNvSpPr/>
      </xdr:nvSpPr>
      <xdr:spPr>
        <a:xfrm>
          <a:off x="1457325" y="333375"/>
          <a:ext cx="9536856" cy="13212698"/>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3</xdr:col>
      <xdr:colOff>0</xdr:colOff>
      <xdr:row>1</xdr:row>
      <xdr:rowOff>0</xdr:rowOff>
    </xdr:from>
    <xdr:to>
      <xdr:col>6</xdr:col>
      <xdr:colOff>659555</xdr:colOff>
      <xdr:row>25</xdr:row>
      <xdr:rowOff>218217</xdr:rowOff>
    </xdr:to>
    <xdr:sp macro="" textlink="">
      <xdr:nvSpPr>
        <xdr:cNvPr id="25" name="CustomShape 1" hidden="1">
          <a:extLst>
            <a:ext uri="{FF2B5EF4-FFF2-40B4-BE49-F238E27FC236}">
              <a16:creationId xmlns:a16="http://schemas.microsoft.com/office/drawing/2014/main" id="{1493F158-FE60-4FF5-B49C-AB1C362CC852}"/>
            </a:ext>
          </a:extLst>
        </xdr:cNvPr>
        <xdr:cNvSpPr/>
      </xdr:nvSpPr>
      <xdr:spPr>
        <a:xfrm>
          <a:off x="1457325" y="333375"/>
          <a:ext cx="9536856" cy="13212698"/>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oneCellAnchor>
    <xdr:from>
      <xdr:col>3</xdr:col>
      <xdr:colOff>0</xdr:colOff>
      <xdr:row>1</xdr:row>
      <xdr:rowOff>0</xdr:rowOff>
    </xdr:from>
    <xdr:ext cx="9524872" cy="9587058"/>
    <xdr:sp macro="" textlink="">
      <xdr:nvSpPr>
        <xdr:cNvPr id="26" name="CustomShape 1" hidden="1">
          <a:extLst>
            <a:ext uri="{FF2B5EF4-FFF2-40B4-BE49-F238E27FC236}">
              <a16:creationId xmlns:a16="http://schemas.microsoft.com/office/drawing/2014/main" id="{C8BC9D5E-6918-4883-99E0-22B456A5E61F}"/>
            </a:ext>
          </a:extLst>
        </xdr:cNvPr>
        <xdr:cNvSpPr/>
      </xdr:nvSpPr>
      <xdr:spPr>
        <a:xfrm>
          <a:off x="1457325" y="333375"/>
          <a:ext cx="9524872" cy="9587058"/>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oneCellAnchor>
  <xdr:oneCellAnchor>
    <xdr:from>
      <xdr:col>3</xdr:col>
      <xdr:colOff>0</xdr:colOff>
      <xdr:row>1</xdr:row>
      <xdr:rowOff>0</xdr:rowOff>
    </xdr:from>
    <xdr:ext cx="9524872" cy="9587058"/>
    <xdr:sp macro="" textlink="">
      <xdr:nvSpPr>
        <xdr:cNvPr id="27" name="CustomShape 1" hidden="1">
          <a:extLst>
            <a:ext uri="{FF2B5EF4-FFF2-40B4-BE49-F238E27FC236}">
              <a16:creationId xmlns:a16="http://schemas.microsoft.com/office/drawing/2014/main" id="{A01CF92A-696F-4E2C-AEDD-C2E3251A1698}"/>
            </a:ext>
          </a:extLst>
        </xdr:cNvPr>
        <xdr:cNvSpPr/>
      </xdr:nvSpPr>
      <xdr:spPr>
        <a:xfrm>
          <a:off x="1457325" y="333375"/>
          <a:ext cx="9524872" cy="9587058"/>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oneCellAnchor>
  <xdr:oneCellAnchor>
    <xdr:from>
      <xdr:col>3</xdr:col>
      <xdr:colOff>0</xdr:colOff>
      <xdr:row>1</xdr:row>
      <xdr:rowOff>0</xdr:rowOff>
    </xdr:from>
    <xdr:ext cx="9524872" cy="9587058"/>
    <xdr:sp macro="" textlink="">
      <xdr:nvSpPr>
        <xdr:cNvPr id="28" name="CustomShape 1" hidden="1">
          <a:extLst>
            <a:ext uri="{FF2B5EF4-FFF2-40B4-BE49-F238E27FC236}">
              <a16:creationId xmlns:a16="http://schemas.microsoft.com/office/drawing/2014/main" id="{E97B5ED5-7143-4537-98A7-5A027AC1D172}"/>
            </a:ext>
          </a:extLst>
        </xdr:cNvPr>
        <xdr:cNvSpPr/>
      </xdr:nvSpPr>
      <xdr:spPr>
        <a:xfrm>
          <a:off x="1457325" y="333375"/>
          <a:ext cx="9524872" cy="9587058"/>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oneCellAnchor>
  <xdr:oneCellAnchor>
    <xdr:from>
      <xdr:col>3</xdr:col>
      <xdr:colOff>0</xdr:colOff>
      <xdr:row>1</xdr:row>
      <xdr:rowOff>0</xdr:rowOff>
    </xdr:from>
    <xdr:ext cx="9525232" cy="9587058"/>
    <xdr:sp macro="" textlink="">
      <xdr:nvSpPr>
        <xdr:cNvPr id="29" name="CustomShape 1" hidden="1">
          <a:extLst>
            <a:ext uri="{FF2B5EF4-FFF2-40B4-BE49-F238E27FC236}">
              <a16:creationId xmlns:a16="http://schemas.microsoft.com/office/drawing/2014/main" id="{BFC1598F-9382-44C6-9BB4-33FEF0D7615C}"/>
            </a:ext>
          </a:extLst>
        </xdr:cNvPr>
        <xdr:cNvSpPr/>
      </xdr:nvSpPr>
      <xdr:spPr>
        <a:xfrm>
          <a:off x="1457325" y="333375"/>
          <a:ext cx="9525232" cy="9587058"/>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oneCellAnchor>
  <xdr:oneCellAnchor>
    <xdr:from>
      <xdr:col>3</xdr:col>
      <xdr:colOff>0</xdr:colOff>
      <xdr:row>1</xdr:row>
      <xdr:rowOff>0</xdr:rowOff>
    </xdr:from>
    <xdr:ext cx="9525232" cy="9587058"/>
    <xdr:sp macro="" textlink="">
      <xdr:nvSpPr>
        <xdr:cNvPr id="30" name="CustomShape 1" hidden="1">
          <a:extLst>
            <a:ext uri="{FF2B5EF4-FFF2-40B4-BE49-F238E27FC236}">
              <a16:creationId xmlns:a16="http://schemas.microsoft.com/office/drawing/2014/main" id="{0104B522-8D34-4A47-8278-843A987FCE6C}"/>
            </a:ext>
          </a:extLst>
        </xdr:cNvPr>
        <xdr:cNvSpPr/>
      </xdr:nvSpPr>
      <xdr:spPr>
        <a:xfrm>
          <a:off x="1457325" y="333375"/>
          <a:ext cx="9525232" cy="9587058"/>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oneCellAnchor>
  <xdr:oneCellAnchor>
    <xdr:from>
      <xdr:col>3</xdr:col>
      <xdr:colOff>0</xdr:colOff>
      <xdr:row>1</xdr:row>
      <xdr:rowOff>0</xdr:rowOff>
    </xdr:from>
    <xdr:ext cx="9525232" cy="9587058"/>
    <xdr:sp macro="" textlink="">
      <xdr:nvSpPr>
        <xdr:cNvPr id="31" name="CustomShape 1" hidden="1">
          <a:extLst>
            <a:ext uri="{FF2B5EF4-FFF2-40B4-BE49-F238E27FC236}">
              <a16:creationId xmlns:a16="http://schemas.microsoft.com/office/drawing/2014/main" id="{79B52DD0-91AD-4459-A96E-B0DC1F2312A7}"/>
            </a:ext>
          </a:extLst>
        </xdr:cNvPr>
        <xdr:cNvSpPr/>
      </xdr:nvSpPr>
      <xdr:spPr>
        <a:xfrm>
          <a:off x="1457325" y="333375"/>
          <a:ext cx="9525232" cy="9587058"/>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oneCellAnchor>
  <xdr:oneCellAnchor>
    <xdr:from>
      <xdr:col>3</xdr:col>
      <xdr:colOff>0</xdr:colOff>
      <xdr:row>1</xdr:row>
      <xdr:rowOff>0</xdr:rowOff>
    </xdr:from>
    <xdr:ext cx="9525592" cy="9587058"/>
    <xdr:sp macro="" textlink="">
      <xdr:nvSpPr>
        <xdr:cNvPr id="32" name="CustomShape 1" hidden="1">
          <a:extLst>
            <a:ext uri="{FF2B5EF4-FFF2-40B4-BE49-F238E27FC236}">
              <a16:creationId xmlns:a16="http://schemas.microsoft.com/office/drawing/2014/main" id="{B937ED0A-88B1-488F-AAB7-B9B0F2B2137E}"/>
            </a:ext>
          </a:extLst>
        </xdr:cNvPr>
        <xdr:cNvSpPr/>
      </xdr:nvSpPr>
      <xdr:spPr>
        <a:xfrm>
          <a:off x="1457325" y="333375"/>
          <a:ext cx="9525592" cy="9587058"/>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oneCellAnchor>
  <xdr:oneCellAnchor>
    <xdr:from>
      <xdr:col>3</xdr:col>
      <xdr:colOff>0</xdr:colOff>
      <xdr:row>1</xdr:row>
      <xdr:rowOff>0</xdr:rowOff>
    </xdr:from>
    <xdr:ext cx="9525592" cy="9587058"/>
    <xdr:sp macro="" textlink="">
      <xdr:nvSpPr>
        <xdr:cNvPr id="33" name="CustomShape 1" hidden="1">
          <a:extLst>
            <a:ext uri="{FF2B5EF4-FFF2-40B4-BE49-F238E27FC236}">
              <a16:creationId xmlns:a16="http://schemas.microsoft.com/office/drawing/2014/main" id="{1E290EA4-21C3-44DD-88F8-0981E9936A9F}"/>
            </a:ext>
          </a:extLst>
        </xdr:cNvPr>
        <xdr:cNvSpPr/>
      </xdr:nvSpPr>
      <xdr:spPr>
        <a:xfrm>
          <a:off x="1457325" y="333375"/>
          <a:ext cx="9525592" cy="9587058"/>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oneCellAnchor>
  <xdr:oneCellAnchor>
    <xdr:from>
      <xdr:col>3</xdr:col>
      <xdr:colOff>0</xdr:colOff>
      <xdr:row>1</xdr:row>
      <xdr:rowOff>0</xdr:rowOff>
    </xdr:from>
    <xdr:ext cx="9525592" cy="9587058"/>
    <xdr:sp macro="" textlink="">
      <xdr:nvSpPr>
        <xdr:cNvPr id="34" name="CustomShape 1" hidden="1">
          <a:extLst>
            <a:ext uri="{FF2B5EF4-FFF2-40B4-BE49-F238E27FC236}">
              <a16:creationId xmlns:a16="http://schemas.microsoft.com/office/drawing/2014/main" id="{0E1503D9-0A7E-40E9-86CF-9423917B179E}"/>
            </a:ext>
          </a:extLst>
        </xdr:cNvPr>
        <xdr:cNvSpPr/>
      </xdr:nvSpPr>
      <xdr:spPr>
        <a:xfrm>
          <a:off x="1457325" y="333375"/>
          <a:ext cx="9525592" cy="9587058"/>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oneCellAnchor>
  <xdr:oneCellAnchor>
    <xdr:from>
      <xdr:col>3</xdr:col>
      <xdr:colOff>0</xdr:colOff>
      <xdr:row>1</xdr:row>
      <xdr:rowOff>0</xdr:rowOff>
    </xdr:from>
    <xdr:ext cx="9525952" cy="9587058"/>
    <xdr:sp macro="" textlink="">
      <xdr:nvSpPr>
        <xdr:cNvPr id="35" name="CustomShape 1" hidden="1">
          <a:extLst>
            <a:ext uri="{FF2B5EF4-FFF2-40B4-BE49-F238E27FC236}">
              <a16:creationId xmlns:a16="http://schemas.microsoft.com/office/drawing/2014/main" id="{EF01382B-EA22-477D-824B-894AEEE12CF2}"/>
            </a:ext>
          </a:extLst>
        </xdr:cNvPr>
        <xdr:cNvSpPr/>
      </xdr:nvSpPr>
      <xdr:spPr>
        <a:xfrm>
          <a:off x="1457325" y="333375"/>
          <a:ext cx="9525952" cy="9587058"/>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oneCellAnchor>
  <xdr:oneCellAnchor>
    <xdr:from>
      <xdr:col>3</xdr:col>
      <xdr:colOff>0</xdr:colOff>
      <xdr:row>1</xdr:row>
      <xdr:rowOff>0</xdr:rowOff>
    </xdr:from>
    <xdr:ext cx="9525952" cy="9587058"/>
    <xdr:sp macro="" textlink="">
      <xdr:nvSpPr>
        <xdr:cNvPr id="36" name="CustomShape 1" hidden="1">
          <a:extLst>
            <a:ext uri="{FF2B5EF4-FFF2-40B4-BE49-F238E27FC236}">
              <a16:creationId xmlns:a16="http://schemas.microsoft.com/office/drawing/2014/main" id="{EB94004C-B234-479C-A071-0BA759E1156B}"/>
            </a:ext>
          </a:extLst>
        </xdr:cNvPr>
        <xdr:cNvSpPr/>
      </xdr:nvSpPr>
      <xdr:spPr>
        <a:xfrm>
          <a:off x="1457325" y="333375"/>
          <a:ext cx="9525952" cy="9587058"/>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oneCellAnchor>
  <xdr:oneCellAnchor>
    <xdr:from>
      <xdr:col>3</xdr:col>
      <xdr:colOff>0</xdr:colOff>
      <xdr:row>1</xdr:row>
      <xdr:rowOff>0</xdr:rowOff>
    </xdr:from>
    <xdr:ext cx="9525952" cy="9587058"/>
    <xdr:sp macro="" textlink="">
      <xdr:nvSpPr>
        <xdr:cNvPr id="37" name="CustomShape 1" hidden="1">
          <a:extLst>
            <a:ext uri="{FF2B5EF4-FFF2-40B4-BE49-F238E27FC236}">
              <a16:creationId xmlns:a16="http://schemas.microsoft.com/office/drawing/2014/main" id="{FB1188BA-9AF2-4302-8E89-A4290DA309C2}"/>
            </a:ext>
          </a:extLst>
        </xdr:cNvPr>
        <xdr:cNvSpPr/>
      </xdr:nvSpPr>
      <xdr:spPr>
        <a:xfrm>
          <a:off x="1457325" y="333375"/>
          <a:ext cx="9525952" cy="9587058"/>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oneCellAnchor>
  <xdr:twoCellAnchor editAs="oneCell">
    <xdr:from>
      <xdr:col>3</xdr:col>
      <xdr:colOff>0</xdr:colOff>
      <xdr:row>1</xdr:row>
      <xdr:rowOff>0</xdr:rowOff>
    </xdr:from>
    <xdr:to>
      <xdr:col>5</xdr:col>
      <xdr:colOff>586411</xdr:colOff>
      <xdr:row>25</xdr:row>
      <xdr:rowOff>149344</xdr:rowOff>
    </xdr:to>
    <xdr:sp macro="" textlink="">
      <xdr:nvSpPr>
        <xdr:cNvPr id="38" name="CustomShape 1" hidden="1">
          <a:extLst>
            <a:ext uri="{FF2B5EF4-FFF2-40B4-BE49-F238E27FC236}">
              <a16:creationId xmlns:a16="http://schemas.microsoft.com/office/drawing/2014/main" id="{8AC929CE-7340-4DDD-A68B-2B82237E316D}"/>
            </a:ext>
          </a:extLst>
        </xdr:cNvPr>
        <xdr:cNvSpPr/>
      </xdr:nvSpPr>
      <xdr:spPr>
        <a:xfrm>
          <a:off x="1457325" y="333375"/>
          <a:ext cx="8854112" cy="13143825"/>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3</xdr:col>
      <xdr:colOff>0</xdr:colOff>
      <xdr:row>1</xdr:row>
      <xdr:rowOff>0</xdr:rowOff>
    </xdr:from>
    <xdr:to>
      <xdr:col>5</xdr:col>
      <xdr:colOff>586411</xdr:colOff>
      <xdr:row>25</xdr:row>
      <xdr:rowOff>149344</xdr:rowOff>
    </xdr:to>
    <xdr:sp macro="" textlink="">
      <xdr:nvSpPr>
        <xdr:cNvPr id="39" name="CustomShape 1" hidden="1">
          <a:extLst>
            <a:ext uri="{FF2B5EF4-FFF2-40B4-BE49-F238E27FC236}">
              <a16:creationId xmlns:a16="http://schemas.microsoft.com/office/drawing/2014/main" id="{D34C63D6-F495-428A-B3DC-1F36D1CB9114}"/>
            </a:ext>
          </a:extLst>
        </xdr:cNvPr>
        <xdr:cNvSpPr/>
      </xdr:nvSpPr>
      <xdr:spPr>
        <a:xfrm>
          <a:off x="1457325" y="333375"/>
          <a:ext cx="8854112" cy="13143825"/>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3</xdr:col>
      <xdr:colOff>0</xdr:colOff>
      <xdr:row>1</xdr:row>
      <xdr:rowOff>0</xdr:rowOff>
    </xdr:from>
    <xdr:to>
      <xdr:col>5</xdr:col>
      <xdr:colOff>586411</xdr:colOff>
      <xdr:row>25</xdr:row>
      <xdr:rowOff>149344</xdr:rowOff>
    </xdr:to>
    <xdr:sp macro="" textlink="">
      <xdr:nvSpPr>
        <xdr:cNvPr id="40" name="CustomShape 1" hidden="1">
          <a:extLst>
            <a:ext uri="{FF2B5EF4-FFF2-40B4-BE49-F238E27FC236}">
              <a16:creationId xmlns:a16="http://schemas.microsoft.com/office/drawing/2014/main" id="{EDB42253-0569-4783-8E17-80DB8AC093CD}"/>
            </a:ext>
          </a:extLst>
        </xdr:cNvPr>
        <xdr:cNvSpPr/>
      </xdr:nvSpPr>
      <xdr:spPr>
        <a:xfrm>
          <a:off x="1457325" y="333375"/>
          <a:ext cx="8854112" cy="13143825"/>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3</xdr:col>
      <xdr:colOff>0</xdr:colOff>
      <xdr:row>1</xdr:row>
      <xdr:rowOff>0</xdr:rowOff>
    </xdr:from>
    <xdr:to>
      <xdr:col>5</xdr:col>
      <xdr:colOff>586771</xdr:colOff>
      <xdr:row>25</xdr:row>
      <xdr:rowOff>149344</xdr:rowOff>
    </xdr:to>
    <xdr:sp macro="" textlink="">
      <xdr:nvSpPr>
        <xdr:cNvPr id="41" name="CustomShape 1" hidden="1">
          <a:extLst>
            <a:ext uri="{FF2B5EF4-FFF2-40B4-BE49-F238E27FC236}">
              <a16:creationId xmlns:a16="http://schemas.microsoft.com/office/drawing/2014/main" id="{4019407A-3C73-4D56-AC91-2518D110F2CE}"/>
            </a:ext>
          </a:extLst>
        </xdr:cNvPr>
        <xdr:cNvSpPr/>
      </xdr:nvSpPr>
      <xdr:spPr>
        <a:xfrm>
          <a:off x="1457325" y="333375"/>
          <a:ext cx="8854472" cy="13143825"/>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3</xdr:col>
      <xdr:colOff>0</xdr:colOff>
      <xdr:row>1</xdr:row>
      <xdr:rowOff>0</xdr:rowOff>
    </xdr:from>
    <xdr:to>
      <xdr:col>5</xdr:col>
      <xdr:colOff>586771</xdr:colOff>
      <xdr:row>25</xdr:row>
      <xdr:rowOff>149344</xdr:rowOff>
    </xdr:to>
    <xdr:sp macro="" textlink="">
      <xdr:nvSpPr>
        <xdr:cNvPr id="42" name="CustomShape 1" hidden="1">
          <a:extLst>
            <a:ext uri="{FF2B5EF4-FFF2-40B4-BE49-F238E27FC236}">
              <a16:creationId xmlns:a16="http://schemas.microsoft.com/office/drawing/2014/main" id="{B095A4B3-DEC4-4984-A023-576A0652E6A8}"/>
            </a:ext>
          </a:extLst>
        </xdr:cNvPr>
        <xdr:cNvSpPr/>
      </xdr:nvSpPr>
      <xdr:spPr>
        <a:xfrm>
          <a:off x="1457325" y="333375"/>
          <a:ext cx="8854472" cy="13143825"/>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3</xdr:col>
      <xdr:colOff>0</xdr:colOff>
      <xdr:row>1</xdr:row>
      <xdr:rowOff>0</xdr:rowOff>
    </xdr:from>
    <xdr:to>
      <xdr:col>5</xdr:col>
      <xdr:colOff>586771</xdr:colOff>
      <xdr:row>25</xdr:row>
      <xdr:rowOff>149344</xdr:rowOff>
    </xdr:to>
    <xdr:sp macro="" textlink="">
      <xdr:nvSpPr>
        <xdr:cNvPr id="43" name="CustomShape 1" hidden="1">
          <a:extLst>
            <a:ext uri="{FF2B5EF4-FFF2-40B4-BE49-F238E27FC236}">
              <a16:creationId xmlns:a16="http://schemas.microsoft.com/office/drawing/2014/main" id="{707F12FD-81A1-483D-97E5-375856D147C8}"/>
            </a:ext>
          </a:extLst>
        </xdr:cNvPr>
        <xdr:cNvSpPr/>
      </xdr:nvSpPr>
      <xdr:spPr>
        <a:xfrm>
          <a:off x="1457325" y="333375"/>
          <a:ext cx="8854472" cy="13143825"/>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3</xdr:col>
      <xdr:colOff>0</xdr:colOff>
      <xdr:row>1</xdr:row>
      <xdr:rowOff>0</xdr:rowOff>
    </xdr:from>
    <xdr:to>
      <xdr:col>5</xdr:col>
      <xdr:colOff>587131</xdr:colOff>
      <xdr:row>25</xdr:row>
      <xdr:rowOff>149344</xdr:rowOff>
    </xdr:to>
    <xdr:sp macro="" textlink="">
      <xdr:nvSpPr>
        <xdr:cNvPr id="44" name="CustomShape 1" hidden="1">
          <a:extLst>
            <a:ext uri="{FF2B5EF4-FFF2-40B4-BE49-F238E27FC236}">
              <a16:creationId xmlns:a16="http://schemas.microsoft.com/office/drawing/2014/main" id="{37D0E15B-6931-44E7-9EBB-3BD2A627928D}"/>
            </a:ext>
          </a:extLst>
        </xdr:cNvPr>
        <xdr:cNvSpPr/>
      </xdr:nvSpPr>
      <xdr:spPr>
        <a:xfrm>
          <a:off x="1457325" y="333375"/>
          <a:ext cx="8854832" cy="13143825"/>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3</xdr:col>
      <xdr:colOff>0</xdr:colOff>
      <xdr:row>1</xdr:row>
      <xdr:rowOff>0</xdr:rowOff>
    </xdr:from>
    <xdr:to>
      <xdr:col>5</xdr:col>
      <xdr:colOff>587131</xdr:colOff>
      <xdr:row>25</xdr:row>
      <xdr:rowOff>149344</xdr:rowOff>
    </xdr:to>
    <xdr:sp macro="" textlink="">
      <xdr:nvSpPr>
        <xdr:cNvPr id="45" name="CustomShape 1" hidden="1">
          <a:extLst>
            <a:ext uri="{FF2B5EF4-FFF2-40B4-BE49-F238E27FC236}">
              <a16:creationId xmlns:a16="http://schemas.microsoft.com/office/drawing/2014/main" id="{3A20785D-E5E1-4B47-A221-435C57052FB1}"/>
            </a:ext>
          </a:extLst>
        </xdr:cNvPr>
        <xdr:cNvSpPr/>
      </xdr:nvSpPr>
      <xdr:spPr>
        <a:xfrm>
          <a:off x="1457325" y="333375"/>
          <a:ext cx="8854832" cy="13143825"/>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3</xdr:col>
      <xdr:colOff>0</xdr:colOff>
      <xdr:row>1</xdr:row>
      <xdr:rowOff>0</xdr:rowOff>
    </xdr:from>
    <xdr:to>
      <xdr:col>5</xdr:col>
      <xdr:colOff>587131</xdr:colOff>
      <xdr:row>25</xdr:row>
      <xdr:rowOff>149344</xdr:rowOff>
    </xdr:to>
    <xdr:sp macro="" textlink="">
      <xdr:nvSpPr>
        <xdr:cNvPr id="46" name="CustomShape 1" hidden="1">
          <a:extLst>
            <a:ext uri="{FF2B5EF4-FFF2-40B4-BE49-F238E27FC236}">
              <a16:creationId xmlns:a16="http://schemas.microsoft.com/office/drawing/2014/main" id="{2203A156-24BF-4141-9822-A40932DAD65F}"/>
            </a:ext>
          </a:extLst>
        </xdr:cNvPr>
        <xdr:cNvSpPr/>
      </xdr:nvSpPr>
      <xdr:spPr>
        <a:xfrm>
          <a:off x="1457325" y="333375"/>
          <a:ext cx="8854832" cy="13143825"/>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3</xdr:col>
      <xdr:colOff>0</xdr:colOff>
      <xdr:row>1</xdr:row>
      <xdr:rowOff>0</xdr:rowOff>
    </xdr:from>
    <xdr:to>
      <xdr:col>5</xdr:col>
      <xdr:colOff>587491</xdr:colOff>
      <xdr:row>25</xdr:row>
      <xdr:rowOff>149344</xdr:rowOff>
    </xdr:to>
    <xdr:sp macro="" textlink="">
      <xdr:nvSpPr>
        <xdr:cNvPr id="47" name="CustomShape 1" hidden="1">
          <a:extLst>
            <a:ext uri="{FF2B5EF4-FFF2-40B4-BE49-F238E27FC236}">
              <a16:creationId xmlns:a16="http://schemas.microsoft.com/office/drawing/2014/main" id="{B00D14DC-1C63-4FE5-8217-2C18AD45A877}"/>
            </a:ext>
          </a:extLst>
        </xdr:cNvPr>
        <xdr:cNvSpPr/>
      </xdr:nvSpPr>
      <xdr:spPr>
        <a:xfrm>
          <a:off x="1457325" y="333375"/>
          <a:ext cx="8855192" cy="13143825"/>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3</xdr:col>
      <xdr:colOff>0</xdr:colOff>
      <xdr:row>1</xdr:row>
      <xdr:rowOff>0</xdr:rowOff>
    </xdr:from>
    <xdr:to>
      <xdr:col>5</xdr:col>
      <xdr:colOff>587491</xdr:colOff>
      <xdr:row>25</xdr:row>
      <xdr:rowOff>149344</xdr:rowOff>
    </xdr:to>
    <xdr:sp macro="" textlink="">
      <xdr:nvSpPr>
        <xdr:cNvPr id="48" name="CustomShape 1" hidden="1">
          <a:extLst>
            <a:ext uri="{FF2B5EF4-FFF2-40B4-BE49-F238E27FC236}">
              <a16:creationId xmlns:a16="http://schemas.microsoft.com/office/drawing/2014/main" id="{29426032-0C03-4612-8DD1-B6FB1CCB55A8}"/>
            </a:ext>
          </a:extLst>
        </xdr:cNvPr>
        <xdr:cNvSpPr/>
      </xdr:nvSpPr>
      <xdr:spPr>
        <a:xfrm>
          <a:off x="1457325" y="333375"/>
          <a:ext cx="8855192" cy="13143825"/>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3</xdr:col>
      <xdr:colOff>0</xdr:colOff>
      <xdr:row>1</xdr:row>
      <xdr:rowOff>0</xdr:rowOff>
    </xdr:from>
    <xdr:to>
      <xdr:col>5</xdr:col>
      <xdr:colOff>587491</xdr:colOff>
      <xdr:row>25</xdr:row>
      <xdr:rowOff>149344</xdr:rowOff>
    </xdr:to>
    <xdr:sp macro="" textlink="">
      <xdr:nvSpPr>
        <xdr:cNvPr id="49" name="CustomShape 1" hidden="1">
          <a:extLst>
            <a:ext uri="{FF2B5EF4-FFF2-40B4-BE49-F238E27FC236}">
              <a16:creationId xmlns:a16="http://schemas.microsoft.com/office/drawing/2014/main" id="{9800E49B-783C-410D-BA1E-95D008685CE8}"/>
            </a:ext>
          </a:extLst>
        </xdr:cNvPr>
        <xdr:cNvSpPr/>
      </xdr:nvSpPr>
      <xdr:spPr>
        <a:xfrm>
          <a:off x="1457325" y="333375"/>
          <a:ext cx="8855192" cy="13143825"/>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51B25F-8794-497B-B608-39ED096A7457}">
  <sheetPr>
    <pageSetUpPr fitToPage="1"/>
  </sheetPr>
  <dimension ref="A1:AMB255"/>
  <sheetViews>
    <sheetView tabSelected="1" zoomScale="80" zoomScaleNormal="80" workbookViewId="0">
      <pane xSplit="1" ySplit="2" topLeftCell="B221" activePane="bottomRight" state="frozen"/>
      <selection pane="topRight" activeCell="C1" sqref="C1"/>
      <selection pane="bottomLeft" activeCell="A222" sqref="A222"/>
      <selection pane="bottomRight" activeCell="J218" sqref="J218"/>
    </sheetView>
  </sheetViews>
  <sheetFormatPr defaultRowHeight="15" x14ac:dyDescent="0.25"/>
  <cols>
    <col min="1" max="1" width="9.140625" style="1" customWidth="1"/>
    <col min="2" max="2" width="31" style="1" customWidth="1"/>
    <col min="3" max="3" width="12.7109375" style="2" customWidth="1"/>
    <col min="4" max="4" width="113" style="2" customWidth="1"/>
    <col min="5" max="5" width="11" style="1" customWidth="1"/>
    <col min="6" max="6" width="9.140625" style="3" customWidth="1"/>
    <col min="7" max="7" width="14.5703125" style="1" customWidth="1"/>
    <col min="8" max="9" width="13.7109375" style="1" customWidth="1"/>
    <col min="10" max="11" width="19.7109375" style="1" customWidth="1"/>
    <col min="12" max="12" width="16.5703125" style="4" bestFit="1" customWidth="1"/>
    <col min="13" max="13" width="16.42578125" style="4" customWidth="1"/>
    <col min="14" max="14" width="16.5703125" style="2" bestFit="1" customWidth="1"/>
    <col min="15" max="1016" width="9.140625" style="2" customWidth="1"/>
  </cols>
  <sheetData>
    <row r="1" spans="1:12" ht="26.25" x14ac:dyDescent="0.25">
      <c r="A1" s="106" t="s">
        <v>16</v>
      </c>
      <c r="B1" s="106"/>
      <c r="C1" s="106"/>
      <c r="D1" s="106"/>
      <c r="E1" s="106"/>
      <c r="F1" s="106"/>
      <c r="G1" s="106"/>
      <c r="H1" s="106"/>
      <c r="I1" s="106"/>
      <c r="J1" s="106"/>
      <c r="K1" s="106"/>
      <c r="L1" s="106"/>
    </row>
    <row r="2" spans="1:12" ht="122.25" customHeight="1" x14ac:dyDescent="0.25">
      <c r="A2" s="18" t="s">
        <v>0</v>
      </c>
      <c r="B2" s="18" t="s">
        <v>13</v>
      </c>
      <c r="C2" s="18" t="s">
        <v>1</v>
      </c>
      <c r="D2" s="18" t="s">
        <v>2</v>
      </c>
      <c r="E2" s="18" t="s">
        <v>3</v>
      </c>
      <c r="F2" s="5" t="s">
        <v>4</v>
      </c>
      <c r="G2" s="18" t="s">
        <v>5</v>
      </c>
      <c r="H2" s="6" t="s">
        <v>6</v>
      </c>
      <c r="I2" s="35" t="s">
        <v>8</v>
      </c>
      <c r="J2" s="7" t="s">
        <v>11</v>
      </c>
      <c r="K2" s="41" t="s">
        <v>12</v>
      </c>
      <c r="L2" s="23" t="s">
        <v>10</v>
      </c>
    </row>
    <row r="3" spans="1:12" s="2" customFormat="1" ht="38.25" customHeight="1" x14ac:dyDescent="0.25">
      <c r="A3" s="97">
        <v>1</v>
      </c>
      <c r="B3" s="99" t="s">
        <v>53</v>
      </c>
      <c r="C3" s="24">
        <v>1</v>
      </c>
      <c r="D3" s="26" t="s">
        <v>18</v>
      </c>
      <c r="E3" s="37" t="s">
        <v>441</v>
      </c>
      <c r="F3" s="21" t="s">
        <v>442</v>
      </c>
      <c r="G3" s="37" t="s">
        <v>17</v>
      </c>
      <c r="H3" s="37" t="s">
        <v>444</v>
      </c>
      <c r="I3" s="37">
        <v>1</v>
      </c>
      <c r="J3" s="19">
        <v>80.73</v>
      </c>
      <c r="K3" s="19">
        <f t="shared" ref="K3:K66" si="0">I3*J3</f>
        <v>80.73</v>
      </c>
      <c r="L3" s="107">
        <f>SUM(K3:K22)</f>
        <v>1939.6000000000001</v>
      </c>
    </row>
    <row r="4" spans="1:12" s="2" customFormat="1" ht="38.25" customHeight="1" x14ac:dyDescent="0.25">
      <c r="A4" s="104"/>
      <c r="B4" s="103"/>
      <c r="C4" s="24">
        <v>2</v>
      </c>
      <c r="D4" s="26" t="s">
        <v>20</v>
      </c>
      <c r="E4" s="37" t="s">
        <v>441</v>
      </c>
      <c r="F4" s="21" t="s">
        <v>442</v>
      </c>
      <c r="G4" s="37" t="s">
        <v>19</v>
      </c>
      <c r="H4" s="37" t="s">
        <v>444</v>
      </c>
      <c r="I4" s="37">
        <v>1</v>
      </c>
      <c r="J4" s="19">
        <v>99.77</v>
      </c>
      <c r="K4" s="19">
        <f t="shared" si="0"/>
        <v>99.77</v>
      </c>
      <c r="L4" s="108"/>
    </row>
    <row r="5" spans="1:12" s="2" customFormat="1" ht="45" x14ac:dyDescent="0.25">
      <c r="A5" s="104"/>
      <c r="B5" s="103"/>
      <c r="C5" s="24">
        <v>3</v>
      </c>
      <c r="D5" s="26" t="s">
        <v>21</v>
      </c>
      <c r="E5" s="37" t="s">
        <v>441</v>
      </c>
      <c r="F5" s="21" t="s">
        <v>442</v>
      </c>
      <c r="G5" s="37" t="s">
        <v>19</v>
      </c>
      <c r="H5" s="37" t="s">
        <v>444</v>
      </c>
      <c r="I5" s="37">
        <v>2</v>
      </c>
      <c r="J5" s="19">
        <v>104</v>
      </c>
      <c r="K5" s="19">
        <f t="shared" si="0"/>
        <v>208</v>
      </c>
      <c r="L5" s="108"/>
    </row>
    <row r="6" spans="1:12" s="8" customFormat="1" ht="45" x14ac:dyDescent="0.25">
      <c r="A6" s="104"/>
      <c r="B6" s="103"/>
      <c r="C6" s="24">
        <v>4</v>
      </c>
      <c r="D6" s="26" t="s">
        <v>23</v>
      </c>
      <c r="E6" s="37" t="s">
        <v>441</v>
      </c>
      <c r="F6" s="21" t="s">
        <v>442</v>
      </c>
      <c r="G6" s="37" t="s">
        <v>22</v>
      </c>
      <c r="H6" s="37" t="s">
        <v>444</v>
      </c>
      <c r="I6" s="37">
        <v>1</v>
      </c>
      <c r="J6" s="19">
        <v>41</v>
      </c>
      <c r="K6" s="19">
        <f t="shared" si="0"/>
        <v>41</v>
      </c>
      <c r="L6" s="108"/>
    </row>
    <row r="7" spans="1:12" s="8" customFormat="1" ht="26.25" customHeight="1" x14ac:dyDescent="0.25">
      <c r="A7" s="104"/>
      <c r="B7" s="103"/>
      <c r="C7" s="24">
        <v>5</v>
      </c>
      <c r="D7" s="26" t="s">
        <v>25</v>
      </c>
      <c r="E7" s="37" t="s">
        <v>441</v>
      </c>
      <c r="F7" s="21" t="s">
        <v>443</v>
      </c>
      <c r="G7" s="37" t="s">
        <v>24</v>
      </c>
      <c r="H7" s="37" t="s">
        <v>444</v>
      </c>
      <c r="I7" s="37">
        <v>17</v>
      </c>
      <c r="J7" s="19">
        <v>12.5</v>
      </c>
      <c r="K7" s="19">
        <f t="shared" si="0"/>
        <v>212.5</v>
      </c>
      <c r="L7" s="108"/>
    </row>
    <row r="8" spans="1:12" s="2" customFormat="1" ht="26.25" customHeight="1" x14ac:dyDescent="0.25">
      <c r="A8" s="104"/>
      <c r="B8" s="103"/>
      <c r="C8" s="24">
        <v>6</v>
      </c>
      <c r="D8" s="26" t="s">
        <v>27</v>
      </c>
      <c r="E8" s="37" t="s">
        <v>441</v>
      </c>
      <c r="F8" s="21" t="s">
        <v>443</v>
      </c>
      <c r="G8" s="37" t="s">
        <v>26</v>
      </c>
      <c r="H8" s="37" t="s">
        <v>444</v>
      </c>
      <c r="I8" s="37">
        <v>13</v>
      </c>
      <c r="J8" s="19">
        <v>11.8</v>
      </c>
      <c r="K8" s="19">
        <f t="shared" si="0"/>
        <v>153.4</v>
      </c>
      <c r="L8" s="108"/>
    </row>
    <row r="9" spans="1:12" s="2" customFormat="1" ht="26.25" customHeight="1" x14ac:dyDescent="0.25">
      <c r="A9" s="104"/>
      <c r="B9" s="103"/>
      <c r="C9" s="24">
        <v>7</v>
      </c>
      <c r="D9" s="25" t="s">
        <v>28</v>
      </c>
      <c r="E9" s="37" t="s">
        <v>441</v>
      </c>
      <c r="F9" s="22" t="s">
        <v>443</v>
      </c>
      <c r="G9" s="36" t="s">
        <v>29</v>
      </c>
      <c r="H9" s="37" t="s">
        <v>444</v>
      </c>
      <c r="I9" s="37">
        <v>5</v>
      </c>
      <c r="J9" s="19">
        <v>14.8</v>
      </c>
      <c r="K9" s="19">
        <f t="shared" si="0"/>
        <v>74</v>
      </c>
      <c r="L9" s="108"/>
    </row>
    <row r="10" spans="1:12" s="2" customFormat="1" ht="26.25" customHeight="1" x14ac:dyDescent="0.25">
      <c r="A10" s="104"/>
      <c r="B10" s="103"/>
      <c r="C10" s="24">
        <v>8</v>
      </c>
      <c r="D10" s="25" t="s">
        <v>30</v>
      </c>
      <c r="E10" s="37" t="s">
        <v>441</v>
      </c>
      <c r="F10" s="22" t="s">
        <v>443</v>
      </c>
      <c r="G10" s="36" t="s">
        <v>31</v>
      </c>
      <c r="H10" s="37" t="s">
        <v>444</v>
      </c>
      <c r="I10" s="37">
        <v>12</v>
      </c>
      <c r="J10" s="19">
        <v>9.3000000000000007</v>
      </c>
      <c r="K10" s="19">
        <f t="shared" si="0"/>
        <v>111.60000000000001</v>
      </c>
      <c r="L10" s="108"/>
    </row>
    <row r="11" spans="1:12" s="2" customFormat="1" ht="26.25" customHeight="1" x14ac:dyDescent="0.25">
      <c r="A11" s="104"/>
      <c r="B11" s="103"/>
      <c r="C11" s="24">
        <v>9</v>
      </c>
      <c r="D11" s="26" t="s">
        <v>33</v>
      </c>
      <c r="E11" s="37" t="s">
        <v>441</v>
      </c>
      <c r="F11" s="21" t="s">
        <v>443</v>
      </c>
      <c r="G11" s="37" t="s">
        <v>32</v>
      </c>
      <c r="H11" s="37" t="s">
        <v>444</v>
      </c>
      <c r="I11" s="37">
        <v>12</v>
      </c>
      <c r="J11" s="19">
        <v>21.19</v>
      </c>
      <c r="K11" s="19">
        <f t="shared" si="0"/>
        <v>254.28000000000003</v>
      </c>
      <c r="L11" s="108"/>
    </row>
    <row r="12" spans="1:12" s="2" customFormat="1" ht="26.25" customHeight="1" x14ac:dyDescent="0.25">
      <c r="A12" s="104"/>
      <c r="B12" s="103"/>
      <c r="C12" s="24">
        <v>10</v>
      </c>
      <c r="D12" s="26" t="s">
        <v>34</v>
      </c>
      <c r="E12" s="37" t="s">
        <v>441</v>
      </c>
      <c r="F12" s="21" t="s">
        <v>443</v>
      </c>
      <c r="G12" s="37" t="s">
        <v>35</v>
      </c>
      <c r="H12" s="37" t="s">
        <v>444</v>
      </c>
      <c r="I12" s="37">
        <v>7</v>
      </c>
      <c r="J12" s="19">
        <v>13</v>
      </c>
      <c r="K12" s="19">
        <f t="shared" si="0"/>
        <v>91</v>
      </c>
      <c r="L12" s="108"/>
    </row>
    <row r="13" spans="1:12" s="2" customFormat="1" ht="26.25" customHeight="1" x14ac:dyDescent="0.25">
      <c r="A13" s="104"/>
      <c r="B13" s="103"/>
      <c r="C13" s="24">
        <v>11</v>
      </c>
      <c r="D13" s="26" t="s">
        <v>36</v>
      </c>
      <c r="E13" s="37" t="s">
        <v>441</v>
      </c>
      <c r="F13" s="21" t="s">
        <v>443</v>
      </c>
      <c r="G13" s="37" t="s">
        <v>35</v>
      </c>
      <c r="H13" s="37" t="s">
        <v>444</v>
      </c>
      <c r="I13" s="37">
        <v>4</v>
      </c>
      <c r="J13" s="19">
        <v>29.11</v>
      </c>
      <c r="K13" s="19">
        <f t="shared" si="0"/>
        <v>116.44</v>
      </c>
      <c r="L13" s="108"/>
    </row>
    <row r="14" spans="1:12" s="2" customFormat="1" ht="15" customHeight="1" x14ac:dyDescent="0.25">
      <c r="A14" s="104"/>
      <c r="B14" s="103"/>
      <c r="C14" s="24">
        <v>12</v>
      </c>
      <c r="D14" s="26" t="s">
        <v>37</v>
      </c>
      <c r="E14" s="37" t="s">
        <v>441</v>
      </c>
      <c r="F14" s="21" t="s">
        <v>443</v>
      </c>
      <c r="G14" s="37" t="s">
        <v>35</v>
      </c>
      <c r="H14" s="37" t="s">
        <v>444</v>
      </c>
      <c r="I14" s="37">
        <v>4</v>
      </c>
      <c r="J14" s="19">
        <v>11.2</v>
      </c>
      <c r="K14" s="19">
        <f t="shared" si="0"/>
        <v>44.8</v>
      </c>
      <c r="L14" s="108"/>
    </row>
    <row r="15" spans="1:12" s="2" customFormat="1" ht="26.25" customHeight="1" x14ac:dyDescent="0.25">
      <c r="A15" s="104"/>
      <c r="B15" s="103"/>
      <c r="C15" s="24">
        <v>13</v>
      </c>
      <c r="D15" s="26" t="s">
        <v>38</v>
      </c>
      <c r="E15" s="37" t="s">
        <v>441</v>
      </c>
      <c r="F15" s="21" t="s">
        <v>443</v>
      </c>
      <c r="G15" s="37" t="s">
        <v>39</v>
      </c>
      <c r="H15" s="37" t="s">
        <v>444</v>
      </c>
      <c r="I15" s="37">
        <v>3</v>
      </c>
      <c r="J15" s="19">
        <v>11.6</v>
      </c>
      <c r="K15" s="19">
        <f t="shared" si="0"/>
        <v>34.799999999999997</v>
      </c>
      <c r="L15" s="108"/>
    </row>
    <row r="16" spans="1:12" s="2" customFormat="1" ht="26.25" customHeight="1" x14ac:dyDescent="0.25">
      <c r="A16" s="104"/>
      <c r="B16" s="103"/>
      <c r="C16" s="24">
        <v>14</v>
      </c>
      <c r="D16" s="26" t="s">
        <v>46</v>
      </c>
      <c r="E16" s="37" t="s">
        <v>441</v>
      </c>
      <c r="F16" s="21" t="s">
        <v>443</v>
      </c>
      <c r="G16" s="37" t="s">
        <v>40</v>
      </c>
      <c r="H16" s="37" t="s">
        <v>444</v>
      </c>
      <c r="I16" s="37">
        <v>22</v>
      </c>
      <c r="J16" s="19">
        <v>7.59</v>
      </c>
      <c r="K16" s="19">
        <f t="shared" si="0"/>
        <v>166.98</v>
      </c>
      <c r="L16" s="108"/>
    </row>
    <row r="17" spans="1:12" s="8" customFormat="1" ht="26.25" customHeight="1" x14ac:dyDescent="0.25">
      <c r="A17" s="104"/>
      <c r="B17" s="103"/>
      <c r="C17" s="24">
        <v>15</v>
      </c>
      <c r="D17" s="26" t="s">
        <v>47</v>
      </c>
      <c r="E17" s="37" t="s">
        <v>441</v>
      </c>
      <c r="F17" s="21" t="s">
        <v>443</v>
      </c>
      <c r="G17" s="37" t="s">
        <v>41</v>
      </c>
      <c r="H17" s="37" t="s">
        <v>444</v>
      </c>
      <c r="I17" s="37">
        <v>17</v>
      </c>
      <c r="J17" s="19">
        <v>11.1</v>
      </c>
      <c r="K17" s="19">
        <f t="shared" si="0"/>
        <v>188.7</v>
      </c>
      <c r="L17" s="108"/>
    </row>
    <row r="18" spans="1:12" s="8" customFormat="1" ht="44.25" customHeight="1" x14ac:dyDescent="0.25">
      <c r="A18" s="104"/>
      <c r="B18" s="103"/>
      <c r="C18" s="24">
        <v>16</v>
      </c>
      <c r="D18" s="26" t="s">
        <v>48</v>
      </c>
      <c r="E18" s="37" t="s">
        <v>441</v>
      </c>
      <c r="F18" s="21" t="s">
        <v>442</v>
      </c>
      <c r="G18" s="37" t="s">
        <v>42</v>
      </c>
      <c r="H18" s="37" t="s">
        <v>444</v>
      </c>
      <c r="I18" s="37">
        <v>1</v>
      </c>
      <c r="J18" s="19">
        <v>9.6999999999999993</v>
      </c>
      <c r="K18" s="19">
        <f t="shared" si="0"/>
        <v>9.6999999999999993</v>
      </c>
      <c r="L18" s="108"/>
    </row>
    <row r="19" spans="1:12" s="8" customFormat="1" ht="26.25" customHeight="1" x14ac:dyDescent="0.25">
      <c r="A19" s="104"/>
      <c r="B19" s="103"/>
      <c r="C19" s="24">
        <v>17</v>
      </c>
      <c r="D19" s="26" t="s">
        <v>49</v>
      </c>
      <c r="E19" s="37" t="s">
        <v>441</v>
      </c>
      <c r="F19" s="21" t="s">
        <v>442</v>
      </c>
      <c r="G19" s="37" t="s">
        <v>42</v>
      </c>
      <c r="H19" s="37" t="s">
        <v>444</v>
      </c>
      <c r="I19" s="37">
        <v>1</v>
      </c>
      <c r="J19" s="19">
        <v>11.2</v>
      </c>
      <c r="K19" s="19">
        <f t="shared" si="0"/>
        <v>11.2</v>
      </c>
      <c r="L19" s="108"/>
    </row>
    <row r="20" spans="1:12" s="8" customFormat="1" ht="26.25" customHeight="1" x14ac:dyDescent="0.25">
      <c r="A20" s="104"/>
      <c r="B20" s="103"/>
      <c r="C20" s="24">
        <v>18</v>
      </c>
      <c r="D20" s="26" t="s">
        <v>50</v>
      </c>
      <c r="E20" s="37" t="s">
        <v>441</v>
      </c>
      <c r="F20" s="21" t="s">
        <v>442</v>
      </c>
      <c r="G20" s="37" t="s">
        <v>43</v>
      </c>
      <c r="H20" s="37" t="s">
        <v>444</v>
      </c>
      <c r="I20" s="37">
        <v>1</v>
      </c>
      <c r="J20" s="19">
        <v>14.7</v>
      </c>
      <c r="K20" s="19">
        <f t="shared" si="0"/>
        <v>14.7</v>
      </c>
      <c r="L20" s="108"/>
    </row>
    <row r="21" spans="1:12" s="8" customFormat="1" ht="26.25" customHeight="1" x14ac:dyDescent="0.25">
      <c r="A21" s="104"/>
      <c r="B21" s="103"/>
      <c r="C21" s="24">
        <v>19</v>
      </c>
      <c r="D21" s="26" t="s">
        <v>51</v>
      </c>
      <c r="E21" s="37" t="s">
        <v>441</v>
      </c>
      <c r="F21" s="21" t="s">
        <v>442</v>
      </c>
      <c r="G21" s="37" t="s">
        <v>44</v>
      </c>
      <c r="H21" s="37" t="s">
        <v>444</v>
      </c>
      <c r="I21" s="37">
        <v>1</v>
      </c>
      <c r="J21" s="19">
        <v>13</v>
      </c>
      <c r="K21" s="19">
        <f t="shared" si="0"/>
        <v>13</v>
      </c>
      <c r="L21" s="108"/>
    </row>
    <row r="22" spans="1:12" s="1" customFormat="1" ht="26.25" customHeight="1" x14ac:dyDescent="0.25">
      <c r="A22" s="98"/>
      <c r="B22" s="100"/>
      <c r="C22" s="24">
        <v>20</v>
      </c>
      <c r="D22" s="26" t="s">
        <v>52</v>
      </c>
      <c r="E22" s="37" t="s">
        <v>441</v>
      </c>
      <c r="F22" s="21" t="s">
        <v>442</v>
      </c>
      <c r="G22" s="37" t="s">
        <v>45</v>
      </c>
      <c r="H22" s="37" t="s">
        <v>444</v>
      </c>
      <c r="I22" s="37">
        <v>1</v>
      </c>
      <c r="J22" s="19">
        <v>13</v>
      </c>
      <c r="K22" s="19">
        <f t="shared" si="0"/>
        <v>13</v>
      </c>
      <c r="L22" s="109"/>
    </row>
    <row r="23" spans="1:12" s="1" customFormat="1" ht="255" x14ac:dyDescent="0.25">
      <c r="A23" s="44">
        <v>2</v>
      </c>
      <c r="B23" s="43" t="s">
        <v>15</v>
      </c>
      <c r="C23" s="27">
        <v>21</v>
      </c>
      <c r="D23" s="30" t="s">
        <v>54</v>
      </c>
      <c r="E23" s="39" t="s">
        <v>441</v>
      </c>
      <c r="F23" s="31" t="s">
        <v>446</v>
      </c>
      <c r="G23" s="39" t="s">
        <v>55</v>
      </c>
      <c r="H23" s="39" t="s">
        <v>445</v>
      </c>
      <c r="I23" s="39">
        <v>4</v>
      </c>
      <c r="J23" s="34">
        <v>743.75</v>
      </c>
      <c r="K23" s="34">
        <f>I23*J23</f>
        <v>2975</v>
      </c>
      <c r="L23" s="46">
        <f>SUM(K23)</f>
        <v>2975</v>
      </c>
    </row>
    <row r="24" spans="1:12" s="1" customFormat="1" ht="26.25" customHeight="1" x14ac:dyDescent="0.25">
      <c r="A24" s="97">
        <v>3</v>
      </c>
      <c r="B24" s="99" t="s">
        <v>53</v>
      </c>
      <c r="C24" s="24">
        <v>22</v>
      </c>
      <c r="D24" s="26" t="s">
        <v>56</v>
      </c>
      <c r="E24" s="37" t="s">
        <v>441</v>
      </c>
      <c r="F24" s="21" t="s">
        <v>447</v>
      </c>
      <c r="G24" s="37" t="s">
        <v>57</v>
      </c>
      <c r="H24" s="37" t="s">
        <v>448</v>
      </c>
      <c r="I24" s="37">
        <v>2</v>
      </c>
      <c r="J24" s="19">
        <v>44.07</v>
      </c>
      <c r="K24" s="19">
        <f t="shared" si="0"/>
        <v>88.14</v>
      </c>
      <c r="L24" s="107">
        <f>SUM(K24:K30)</f>
        <v>1340.7799999999997</v>
      </c>
    </row>
    <row r="25" spans="1:12" s="1" customFormat="1" ht="26.25" customHeight="1" x14ac:dyDescent="0.25">
      <c r="A25" s="104"/>
      <c r="B25" s="103"/>
      <c r="C25" s="24">
        <v>23</v>
      </c>
      <c r="D25" s="26" t="s">
        <v>60</v>
      </c>
      <c r="E25" s="37" t="s">
        <v>441</v>
      </c>
      <c r="F25" s="21" t="s">
        <v>447</v>
      </c>
      <c r="G25" s="36" t="s">
        <v>58</v>
      </c>
      <c r="H25" s="37" t="s">
        <v>448</v>
      </c>
      <c r="I25" s="37">
        <v>1000</v>
      </c>
      <c r="J25" s="19">
        <v>0.03</v>
      </c>
      <c r="K25" s="19">
        <f t="shared" si="0"/>
        <v>30</v>
      </c>
      <c r="L25" s="110"/>
    </row>
    <row r="26" spans="1:12" s="1" customFormat="1" ht="26.25" customHeight="1" x14ac:dyDescent="0.25">
      <c r="A26" s="104"/>
      <c r="B26" s="103"/>
      <c r="C26" s="24">
        <v>24</v>
      </c>
      <c r="D26" s="26" t="s">
        <v>61</v>
      </c>
      <c r="E26" s="37" t="s">
        <v>441</v>
      </c>
      <c r="F26" s="21" t="s">
        <v>447</v>
      </c>
      <c r="G26" s="36" t="s">
        <v>9</v>
      </c>
      <c r="H26" s="37" t="s">
        <v>448</v>
      </c>
      <c r="I26" s="37">
        <v>1000</v>
      </c>
      <c r="J26" s="19">
        <v>0.56999999999999995</v>
      </c>
      <c r="K26" s="19">
        <f t="shared" si="0"/>
        <v>570</v>
      </c>
      <c r="L26" s="110"/>
    </row>
    <row r="27" spans="1:12" s="1" customFormat="1" ht="26.25" customHeight="1" x14ac:dyDescent="0.25">
      <c r="A27" s="104"/>
      <c r="B27" s="103"/>
      <c r="C27" s="24">
        <v>25</v>
      </c>
      <c r="D27" s="26" t="s">
        <v>62</v>
      </c>
      <c r="E27" s="37" t="s">
        <v>441</v>
      </c>
      <c r="F27" s="21" t="s">
        <v>447</v>
      </c>
      <c r="G27" s="36" t="s">
        <v>59</v>
      </c>
      <c r="H27" s="37" t="s">
        <v>448</v>
      </c>
      <c r="I27" s="37">
        <v>8</v>
      </c>
      <c r="J27" s="19">
        <v>12.35</v>
      </c>
      <c r="K27" s="19">
        <f t="shared" si="0"/>
        <v>98.8</v>
      </c>
      <c r="L27" s="110"/>
    </row>
    <row r="28" spans="1:12" s="1" customFormat="1" ht="26.25" customHeight="1" x14ac:dyDescent="0.25">
      <c r="A28" s="104"/>
      <c r="B28" s="103"/>
      <c r="C28" s="24">
        <v>26</v>
      </c>
      <c r="D28" s="26" t="s">
        <v>63</v>
      </c>
      <c r="E28" s="37" t="s">
        <v>441</v>
      </c>
      <c r="F28" s="21" t="s">
        <v>447</v>
      </c>
      <c r="G28" s="37" t="s">
        <v>59</v>
      </c>
      <c r="H28" s="37" t="s">
        <v>448</v>
      </c>
      <c r="I28" s="37">
        <v>8</v>
      </c>
      <c r="J28" s="19">
        <v>33.9</v>
      </c>
      <c r="K28" s="19">
        <f t="shared" si="0"/>
        <v>271.2</v>
      </c>
      <c r="L28" s="110"/>
    </row>
    <row r="29" spans="1:12" s="1" customFormat="1" ht="26.25" customHeight="1" x14ac:dyDescent="0.25">
      <c r="A29" s="104"/>
      <c r="B29" s="103"/>
      <c r="C29" s="24">
        <v>27</v>
      </c>
      <c r="D29" s="26" t="s">
        <v>64</v>
      </c>
      <c r="E29" s="37" t="s">
        <v>441</v>
      </c>
      <c r="F29" s="21" t="s">
        <v>447</v>
      </c>
      <c r="G29" s="37" t="s">
        <v>59</v>
      </c>
      <c r="H29" s="37" t="s">
        <v>448</v>
      </c>
      <c r="I29" s="37">
        <v>8</v>
      </c>
      <c r="J29" s="19">
        <v>19</v>
      </c>
      <c r="K29" s="19">
        <f t="shared" si="0"/>
        <v>152</v>
      </c>
      <c r="L29" s="110"/>
    </row>
    <row r="30" spans="1:12" s="1" customFormat="1" ht="26.25" customHeight="1" x14ac:dyDescent="0.25">
      <c r="A30" s="98"/>
      <c r="B30" s="100"/>
      <c r="C30" s="24">
        <v>28</v>
      </c>
      <c r="D30" s="26" t="s">
        <v>65</v>
      </c>
      <c r="E30" s="37" t="s">
        <v>441</v>
      </c>
      <c r="F30" s="21" t="s">
        <v>447</v>
      </c>
      <c r="G30" s="37" t="s">
        <v>59</v>
      </c>
      <c r="H30" s="37" t="s">
        <v>448</v>
      </c>
      <c r="I30" s="37">
        <v>8</v>
      </c>
      <c r="J30" s="19">
        <v>16.329999999999998</v>
      </c>
      <c r="K30" s="19">
        <f t="shared" si="0"/>
        <v>130.63999999999999</v>
      </c>
      <c r="L30" s="111"/>
    </row>
    <row r="31" spans="1:12" s="1" customFormat="1" ht="26.25" customHeight="1" x14ac:dyDescent="0.25">
      <c r="A31" s="91">
        <v>4</v>
      </c>
      <c r="B31" s="88" t="s">
        <v>66</v>
      </c>
      <c r="C31" s="50">
        <v>29</v>
      </c>
      <c r="D31" s="51" t="s">
        <v>79</v>
      </c>
      <c r="E31" s="52" t="s">
        <v>449</v>
      </c>
      <c r="F31" s="53" t="s">
        <v>454</v>
      </c>
      <c r="G31" s="52" t="s">
        <v>67</v>
      </c>
      <c r="H31" s="52" t="s">
        <v>448</v>
      </c>
      <c r="I31" s="52">
        <v>6</v>
      </c>
      <c r="J31" s="54">
        <v>0</v>
      </c>
      <c r="K31" s="54">
        <f t="shared" si="0"/>
        <v>0</v>
      </c>
      <c r="L31" s="94">
        <f>SUM(K31:K42)</f>
        <v>0</v>
      </c>
    </row>
    <row r="32" spans="1:12" s="1" customFormat="1" ht="26.25" customHeight="1" x14ac:dyDescent="0.25">
      <c r="A32" s="92"/>
      <c r="B32" s="89"/>
      <c r="C32" s="50">
        <v>30</v>
      </c>
      <c r="D32" s="51" t="s">
        <v>80</v>
      </c>
      <c r="E32" s="52" t="s">
        <v>449</v>
      </c>
      <c r="F32" s="53" t="s">
        <v>455</v>
      </c>
      <c r="G32" s="52" t="s">
        <v>68</v>
      </c>
      <c r="H32" s="52" t="s">
        <v>448</v>
      </c>
      <c r="I32" s="52">
        <v>6</v>
      </c>
      <c r="J32" s="54">
        <v>0</v>
      </c>
      <c r="K32" s="54">
        <f t="shared" si="0"/>
        <v>0</v>
      </c>
      <c r="L32" s="95"/>
    </row>
    <row r="33" spans="1:12" s="1" customFormat="1" ht="26.25" customHeight="1" x14ac:dyDescent="0.25">
      <c r="A33" s="92"/>
      <c r="B33" s="89"/>
      <c r="C33" s="50">
        <v>31</v>
      </c>
      <c r="D33" s="51" t="s">
        <v>81</v>
      </c>
      <c r="E33" s="52" t="s">
        <v>441</v>
      </c>
      <c r="F33" s="53" t="s">
        <v>456</v>
      </c>
      <c r="G33" s="52" t="s">
        <v>69</v>
      </c>
      <c r="H33" s="52" t="s">
        <v>448</v>
      </c>
      <c r="I33" s="52">
        <v>170</v>
      </c>
      <c r="J33" s="54">
        <v>0</v>
      </c>
      <c r="K33" s="54">
        <f t="shared" si="0"/>
        <v>0</v>
      </c>
      <c r="L33" s="95"/>
    </row>
    <row r="34" spans="1:12" s="1" customFormat="1" ht="26.25" customHeight="1" x14ac:dyDescent="0.25">
      <c r="A34" s="92"/>
      <c r="B34" s="89"/>
      <c r="C34" s="50">
        <v>32</v>
      </c>
      <c r="D34" s="51" t="s">
        <v>82</v>
      </c>
      <c r="E34" s="52" t="s">
        <v>449</v>
      </c>
      <c r="F34" s="53" t="s">
        <v>455</v>
      </c>
      <c r="G34" s="52" t="s">
        <v>70</v>
      </c>
      <c r="H34" s="52" t="s">
        <v>448</v>
      </c>
      <c r="I34" s="52">
        <v>10</v>
      </c>
      <c r="J34" s="54">
        <v>0</v>
      </c>
      <c r="K34" s="54">
        <f t="shared" si="0"/>
        <v>0</v>
      </c>
      <c r="L34" s="95"/>
    </row>
    <row r="35" spans="1:12" s="1" customFormat="1" ht="26.25" customHeight="1" x14ac:dyDescent="0.25">
      <c r="A35" s="92"/>
      <c r="B35" s="89"/>
      <c r="C35" s="50">
        <v>33</v>
      </c>
      <c r="D35" s="51" t="s">
        <v>83</v>
      </c>
      <c r="E35" s="52" t="s">
        <v>449</v>
      </c>
      <c r="F35" s="53" t="s">
        <v>455</v>
      </c>
      <c r="G35" s="52" t="s">
        <v>71</v>
      </c>
      <c r="H35" s="52" t="s">
        <v>448</v>
      </c>
      <c r="I35" s="52">
        <v>70</v>
      </c>
      <c r="J35" s="54">
        <v>0</v>
      </c>
      <c r="K35" s="54">
        <f t="shared" si="0"/>
        <v>0</v>
      </c>
      <c r="L35" s="95"/>
    </row>
    <row r="36" spans="1:12" s="1" customFormat="1" ht="26.25" customHeight="1" x14ac:dyDescent="0.25">
      <c r="A36" s="92"/>
      <c r="B36" s="89"/>
      <c r="C36" s="50">
        <v>34</v>
      </c>
      <c r="D36" s="51" t="s">
        <v>84</v>
      </c>
      <c r="E36" s="52" t="s">
        <v>450</v>
      </c>
      <c r="F36" s="53" t="s">
        <v>455</v>
      </c>
      <c r="G36" s="52" t="s">
        <v>72</v>
      </c>
      <c r="H36" s="52" t="s">
        <v>448</v>
      </c>
      <c r="I36" s="52">
        <v>20</v>
      </c>
      <c r="J36" s="54">
        <v>0</v>
      </c>
      <c r="K36" s="54">
        <f t="shared" si="0"/>
        <v>0</v>
      </c>
      <c r="L36" s="95"/>
    </row>
    <row r="37" spans="1:12" s="1" customFormat="1" ht="26.25" customHeight="1" x14ac:dyDescent="0.25">
      <c r="A37" s="92"/>
      <c r="B37" s="89"/>
      <c r="C37" s="50">
        <v>35</v>
      </c>
      <c r="D37" s="51" t="s">
        <v>85</v>
      </c>
      <c r="E37" s="52" t="s">
        <v>450</v>
      </c>
      <c r="F37" s="53" t="s">
        <v>455</v>
      </c>
      <c r="G37" s="52" t="s">
        <v>73</v>
      </c>
      <c r="H37" s="52" t="s">
        <v>448</v>
      </c>
      <c r="I37" s="52">
        <v>20</v>
      </c>
      <c r="J37" s="54">
        <v>0</v>
      </c>
      <c r="K37" s="54">
        <f t="shared" si="0"/>
        <v>0</v>
      </c>
      <c r="L37" s="95"/>
    </row>
    <row r="38" spans="1:12" s="1" customFormat="1" ht="26.25" customHeight="1" x14ac:dyDescent="0.25">
      <c r="A38" s="92"/>
      <c r="B38" s="89"/>
      <c r="C38" s="50">
        <v>36</v>
      </c>
      <c r="D38" s="51" t="s">
        <v>86</v>
      </c>
      <c r="E38" s="52" t="s">
        <v>450</v>
      </c>
      <c r="F38" s="53" t="s">
        <v>455</v>
      </c>
      <c r="G38" s="52" t="s">
        <v>74</v>
      </c>
      <c r="H38" s="52" t="s">
        <v>448</v>
      </c>
      <c r="I38" s="52">
        <v>60</v>
      </c>
      <c r="J38" s="54">
        <v>0</v>
      </c>
      <c r="K38" s="54">
        <f t="shared" si="0"/>
        <v>0</v>
      </c>
      <c r="L38" s="95"/>
    </row>
    <row r="39" spans="1:12" s="1" customFormat="1" ht="26.25" customHeight="1" x14ac:dyDescent="0.25">
      <c r="A39" s="92"/>
      <c r="B39" s="89"/>
      <c r="C39" s="50">
        <v>37</v>
      </c>
      <c r="D39" s="55" t="s">
        <v>87</v>
      </c>
      <c r="E39" s="56" t="s">
        <v>449</v>
      </c>
      <c r="F39" s="57" t="s">
        <v>455</v>
      </c>
      <c r="G39" s="58" t="s">
        <v>75</v>
      </c>
      <c r="H39" s="52" t="s">
        <v>448</v>
      </c>
      <c r="I39" s="52">
        <v>65</v>
      </c>
      <c r="J39" s="54">
        <v>0</v>
      </c>
      <c r="K39" s="54">
        <f t="shared" si="0"/>
        <v>0</v>
      </c>
      <c r="L39" s="95"/>
    </row>
    <row r="40" spans="1:12" s="8" customFormat="1" ht="26.25" customHeight="1" x14ac:dyDescent="0.25">
      <c r="A40" s="92"/>
      <c r="B40" s="89"/>
      <c r="C40" s="50">
        <v>38</v>
      </c>
      <c r="D40" s="55" t="s">
        <v>88</v>
      </c>
      <c r="E40" s="56" t="s">
        <v>451</v>
      </c>
      <c r="F40" s="53" t="s">
        <v>457</v>
      </c>
      <c r="G40" s="58" t="s">
        <v>76</v>
      </c>
      <c r="H40" s="52" t="s">
        <v>448</v>
      </c>
      <c r="I40" s="52">
        <v>200</v>
      </c>
      <c r="J40" s="54">
        <v>0</v>
      </c>
      <c r="K40" s="54">
        <f t="shared" si="0"/>
        <v>0</v>
      </c>
      <c r="L40" s="95"/>
    </row>
    <row r="41" spans="1:12" s="8" customFormat="1" ht="26.25" customHeight="1" x14ac:dyDescent="0.25">
      <c r="A41" s="92"/>
      <c r="B41" s="89"/>
      <c r="C41" s="50">
        <v>39</v>
      </c>
      <c r="D41" s="51" t="s">
        <v>89</v>
      </c>
      <c r="E41" s="52" t="s">
        <v>452</v>
      </c>
      <c r="F41" s="53" t="s">
        <v>456</v>
      </c>
      <c r="G41" s="52" t="s">
        <v>77</v>
      </c>
      <c r="H41" s="52" t="s">
        <v>448</v>
      </c>
      <c r="I41" s="52">
        <v>50</v>
      </c>
      <c r="J41" s="54">
        <v>0</v>
      </c>
      <c r="K41" s="54">
        <f t="shared" si="0"/>
        <v>0</v>
      </c>
      <c r="L41" s="95"/>
    </row>
    <row r="42" spans="1:12" s="1" customFormat="1" ht="26.25" customHeight="1" x14ac:dyDescent="0.25">
      <c r="A42" s="93"/>
      <c r="B42" s="90"/>
      <c r="C42" s="50">
        <v>40</v>
      </c>
      <c r="D42" s="51" t="s">
        <v>90</v>
      </c>
      <c r="E42" s="52" t="s">
        <v>453</v>
      </c>
      <c r="F42" s="53" t="s">
        <v>455</v>
      </c>
      <c r="G42" s="52" t="s">
        <v>78</v>
      </c>
      <c r="H42" s="52" t="s">
        <v>448</v>
      </c>
      <c r="I42" s="52">
        <v>1</v>
      </c>
      <c r="J42" s="54">
        <v>0</v>
      </c>
      <c r="K42" s="54">
        <f t="shared" si="0"/>
        <v>0</v>
      </c>
      <c r="L42" s="96"/>
    </row>
    <row r="43" spans="1:12" s="1" customFormat="1" ht="26.25" customHeight="1" x14ac:dyDescent="0.25">
      <c r="A43" s="97">
        <v>5</v>
      </c>
      <c r="B43" s="99" t="s">
        <v>91</v>
      </c>
      <c r="C43" s="24">
        <v>41</v>
      </c>
      <c r="D43" s="26" t="s">
        <v>102</v>
      </c>
      <c r="E43" s="37" t="s">
        <v>441</v>
      </c>
      <c r="F43" s="21" t="s">
        <v>459</v>
      </c>
      <c r="G43" s="37" t="s">
        <v>92</v>
      </c>
      <c r="H43" s="37" t="s">
        <v>448</v>
      </c>
      <c r="I43" s="37">
        <v>20</v>
      </c>
      <c r="J43" s="19">
        <v>17.649999999999999</v>
      </c>
      <c r="K43" s="19">
        <f>I43*J43</f>
        <v>353</v>
      </c>
      <c r="L43" s="107">
        <f>SUM(K43:K55)</f>
        <v>27863.620000000003</v>
      </c>
    </row>
    <row r="44" spans="1:12" s="1" customFormat="1" ht="26.25" customHeight="1" x14ac:dyDescent="0.25">
      <c r="A44" s="104"/>
      <c r="B44" s="103"/>
      <c r="C44" s="24">
        <v>42</v>
      </c>
      <c r="D44" s="26" t="s">
        <v>103</v>
      </c>
      <c r="E44" s="37" t="s">
        <v>441</v>
      </c>
      <c r="F44" s="21" t="s">
        <v>459</v>
      </c>
      <c r="G44" s="37" t="s">
        <v>93</v>
      </c>
      <c r="H44" s="37" t="s">
        <v>448</v>
      </c>
      <c r="I44" s="37">
        <v>10</v>
      </c>
      <c r="J44" s="19">
        <v>5.29</v>
      </c>
      <c r="K44" s="19">
        <f t="shared" ref="K44:K55" si="1">I44*J44</f>
        <v>52.9</v>
      </c>
      <c r="L44" s="110"/>
    </row>
    <row r="45" spans="1:12" s="1" customFormat="1" ht="26.25" customHeight="1" x14ac:dyDescent="0.25">
      <c r="A45" s="104"/>
      <c r="B45" s="103"/>
      <c r="C45" s="24">
        <v>43</v>
      </c>
      <c r="D45" s="26" t="s">
        <v>104</v>
      </c>
      <c r="E45" s="37" t="s">
        <v>441</v>
      </c>
      <c r="F45" s="21" t="s">
        <v>459</v>
      </c>
      <c r="G45" s="37" t="s">
        <v>94</v>
      </c>
      <c r="H45" s="37" t="s">
        <v>448</v>
      </c>
      <c r="I45" s="37">
        <v>15</v>
      </c>
      <c r="J45" s="19">
        <v>6.31</v>
      </c>
      <c r="K45" s="19">
        <f t="shared" si="1"/>
        <v>94.649999999999991</v>
      </c>
      <c r="L45" s="110"/>
    </row>
    <row r="46" spans="1:12" s="1" customFormat="1" ht="26.25" customHeight="1" x14ac:dyDescent="0.25">
      <c r="A46" s="104"/>
      <c r="B46" s="103"/>
      <c r="C46" s="24">
        <v>44</v>
      </c>
      <c r="D46" s="26" t="s">
        <v>105</v>
      </c>
      <c r="E46" s="37" t="s">
        <v>441</v>
      </c>
      <c r="F46" s="21" t="s">
        <v>459</v>
      </c>
      <c r="G46" s="37" t="s">
        <v>95</v>
      </c>
      <c r="H46" s="37" t="s">
        <v>448</v>
      </c>
      <c r="I46" s="37">
        <v>11</v>
      </c>
      <c r="J46" s="19">
        <v>12.54</v>
      </c>
      <c r="K46" s="19">
        <f t="shared" si="1"/>
        <v>137.94</v>
      </c>
      <c r="L46" s="110"/>
    </row>
    <row r="47" spans="1:12" s="1" customFormat="1" ht="26.25" customHeight="1" x14ac:dyDescent="0.25">
      <c r="A47" s="104"/>
      <c r="B47" s="103"/>
      <c r="C47" s="24">
        <v>45</v>
      </c>
      <c r="D47" s="25" t="s">
        <v>106</v>
      </c>
      <c r="E47" s="37" t="s">
        <v>441</v>
      </c>
      <c r="F47" s="21" t="s">
        <v>459</v>
      </c>
      <c r="G47" s="36" t="s">
        <v>96</v>
      </c>
      <c r="H47" s="37" t="s">
        <v>448</v>
      </c>
      <c r="I47" s="37">
        <v>25</v>
      </c>
      <c r="J47" s="19">
        <v>8.84</v>
      </c>
      <c r="K47" s="19">
        <f t="shared" si="1"/>
        <v>221</v>
      </c>
      <c r="L47" s="110"/>
    </row>
    <row r="48" spans="1:12" s="1" customFormat="1" ht="26.25" customHeight="1" x14ac:dyDescent="0.25">
      <c r="A48" s="104"/>
      <c r="B48" s="103"/>
      <c r="C48" s="24">
        <v>46</v>
      </c>
      <c r="D48" s="25" t="s">
        <v>107</v>
      </c>
      <c r="E48" s="37" t="s">
        <v>441</v>
      </c>
      <c r="F48" s="21" t="s">
        <v>459</v>
      </c>
      <c r="G48" s="36" t="s">
        <v>97</v>
      </c>
      <c r="H48" s="37" t="s">
        <v>448</v>
      </c>
      <c r="I48" s="37">
        <v>45</v>
      </c>
      <c r="J48" s="19">
        <v>13.29</v>
      </c>
      <c r="K48" s="19">
        <f t="shared" si="1"/>
        <v>598.04999999999995</v>
      </c>
      <c r="L48" s="110"/>
    </row>
    <row r="49" spans="1:12" s="1" customFormat="1" ht="45.75" customHeight="1" x14ac:dyDescent="0.25">
      <c r="A49" s="104"/>
      <c r="B49" s="103"/>
      <c r="C49" s="24">
        <v>47</v>
      </c>
      <c r="D49" s="25" t="s">
        <v>108</v>
      </c>
      <c r="E49" s="37" t="s">
        <v>458</v>
      </c>
      <c r="F49" s="21" t="s">
        <v>460</v>
      </c>
      <c r="G49" s="36" t="s">
        <v>98</v>
      </c>
      <c r="H49" s="37" t="s">
        <v>448</v>
      </c>
      <c r="I49" s="37">
        <v>3</v>
      </c>
      <c r="J49" s="19">
        <v>630.96</v>
      </c>
      <c r="K49" s="19">
        <f t="shared" si="1"/>
        <v>1892.88</v>
      </c>
      <c r="L49" s="110"/>
    </row>
    <row r="50" spans="1:12" s="1" customFormat="1" ht="65.25" customHeight="1" x14ac:dyDescent="0.25">
      <c r="A50" s="104"/>
      <c r="B50" s="103"/>
      <c r="C50" s="24">
        <v>48</v>
      </c>
      <c r="D50" s="25" t="s">
        <v>109</v>
      </c>
      <c r="E50" s="37" t="s">
        <v>458</v>
      </c>
      <c r="F50" s="21" t="s">
        <v>460</v>
      </c>
      <c r="G50" s="36" t="s">
        <v>98</v>
      </c>
      <c r="H50" s="37" t="s">
        <v>448</v>
      </c>
      <c r="I50" s="37">
        <v>10</v>
      </c>
      <c r="J50" s="19">
        <v>559.16</v>
      </c>
      <c r="K50" s="19">
        <f t="shared" si="1"/>
        <v>5591.5999999999995</v>
      </c>
      <c r="L50" s="110"/>
    </row>
    <row r="51" spans="1:12" s="1" customFormat="1" ht="45" x14ac:dyDescent="0.25">
      <c r="A51" s="104"/>
      <c r="B51" s="103"/>
      <c r="C51" s="24">
        <v>49</v>
      </c>
      <c r="D51" s="25" t="s">
        <v>110</v>
      </c>
      <c r="E51" s="37" t="s">
        <v>458</v>
      </c>
      <c r="F51" s="21" t="s">
        <v>460</v>
      </c>
      <c r="G51" s="36" t="s">
        <v>98</v>
      </c>
      <c r="H51" s="37" t="s">
        <v>448</v>
      </c>
      <c r="I51" s="37">
        <v>10</v>
      </c>
      <c r="J51" s="19">
        <v>665.7</v>
      </c>
      <c r="K51" s="19">
        <f t="shared" si="1"/>
        <v>6657</v>
      </c>
      <c r="L51" s="110"/>
    </row>
    <row r="52" spans="1:12" s="1" customFormat="1" ht="30" x14ac:dyDescent="0.25">
      <c r="A52" s="104"/>
      <c r="B52" s="103"/>
      <c r="C52" s="24">
        <v>50</v>
      </c>
      <c r="D52" s="25" t="s">
        <v>111</v>
      </c>
      <c r="E52" s="36" t="s">
        <v>441</v>
      </c>
      <c r="F52" s="21" t="s">
        <v>460</v>
      </c>
      <c r="G52" s="36" t="s">
        <v>99</v>
      </c>
      <c r="H52" s="37" t="s">
        <v>448</v>
      </c>
      <c r="I52" s="37">
        <v>3</v>
      </c>
      <c r="J52" s="19">
        <v>345</v>
      </c>
      <c r="K52" s="19">
        <f t="shared" si="1"/>
        <v>1035</v>
      </c>
      <c r="L52" s="110"/>
    </row>
    <row r="53" spans="1:12" s="1" customFormat="1" ht="26.25" customHeight="1" x14ac:dyDescent="0.25">
      <c r="A53" s="104"/>
      <c r="B53" s="103"/>
      <c r="C53" s="24">
        <v>51</v>
      </c>
      <c r="D53" s="25" t="s">
        <v>112</v>
      </c>
      <c r="E53" s="36" t="s">
        <v>441</v>
      </c>
      <c r="F53" s="21" t="s">
        <v>460</v>
      </c>
      <c r="G53" s="36" t="s">
        <v>99</v>
      </c>
      <c r="H53" s="37" t="s">
        <v>448</v>
      </c>
      <c r="I53" s="37">
        <v>10</v>
      </c>
      <c r="J53" s="19">
        <v>497.29</v>
      </c>
      <c r="K53" s="19">
        <f t="shared" si="1"/>
        <v>4972.9000000000005</v>
      </c>
      <c r="L53" s="110"/>
    </row>
    <row r="54" spans="1:12" s="1" customFormat="1" ht="26.25" customHeight="1" x14ac:dyDescent="0.25">
      <c r="A54" s="104"/>
      <c r="B54" s="103"/>
      <c r="C54" s="24">
        <v>52</v>
      </c>
      <c r="D54" s="25" t="s">
        <v>113</v>
      </c>
      <c r="E54" s="36" t="s">
        <v>458</v>
      </c>
      <c r="F54" s="21" t="s">
        <v>460</v>
      </c>
      <c r="G54" s="36" t="s">
        <v>100</v>
      </c>
      <c r="H54" s="37" t="s">
        <v>448</v>
      </c>
      <c r="I54" s="37">
        <v>10</v>
      </c>
      <c r="J54" s="19">
        <v>613.25</v>
      </c>
      <c r="K54" s="19">
        <f t="shared" si="1"/>
        <v>6132.5</v>
      </c>
      <c r="L54" s="110"/>
    </row>
    <row r="55" spans="1:12" s="1" customFormat="1" ht="26.25" customHeight="1" x14ac:dyDescent="0.25">
      <c r="A55" s="98"/>
      <c r="B55" s="100"/>
      <c r="C55" s="24">
        <v>53</v>
      </c>
      <c r="D55" s="25" t="s">
        <v>114</v>
      </c>
      <c r="E55" s="36" t="s">
        <v>441</v>
      </c>
      <c r="F55" s="21" t="s">
        <v>460</v>
      </c>
      <c r="G55" s="36" t="s">
        <v>101</v>
      </c>
      <c r="H55" s="37" t="s">
        <v>448</v>
      </c>
      <c r="I55" s="37">
        <v>6</v>
      </c>
      <c r="J55" s="19">
        <v>20.7</v>
      </c>
      <c r="K55" s="19">
        <f t="shared" si="1"/>
        <v>124.19999999999999</v>
      </c>
      <c r="L55" s="111"/>
    </row>
    <row r="56" spans="1:12" s="1" customFormat="1" ht="26.25" customHeight="1" x14ac:dyDescent="0.25">
      <c r="A56" s="82">
        <v>6</v>
      </c>
      <c r="B56" s="79" t="s">
        <v>14</v>
      </c>
      <c r="C56" s="27">
        <v>54</v>
      </c>
      <c r="D56" s="28" t="s">
        <v>176</v>
      </c>
      <c r="E56" s="38" t="s">
        <v>441</v>
      </c>
      <c r="F56" s="31" t="s">
        <v>462</v>
      </c>
      <c r="G56" s="38" t="s">
        <v>115</v>
      </c>
      <c r="H56" s="39" t="s">
        <v>466</v>
      </c>
      <c r="I56" s="39">
        <v>10</v>
      </c>
      <c r="J56" s="34">
        <v>25.24</v>
      </c>
      <c r="K56" s="34">
        <f t="shared" si="0"/>
        <v>252.39999999999998</v>
      </c>
      <c r="L56" s="85">
        <f>SUM(K56:K120)</f>
        <v>20305.399999999998</v>
      </c>
    </row>
    <row r="57" spans="1:12" s="1" customFormat="1" ht="26.25" customHeight="1" x14ac:dyDescent="0.25">
      <c r="A57" s="83"/>
      <c r="B57" s="80"/>
      <c r="C57" s="27">
        <v>55</v>
      </c>
      <c r="D57" s="28" t="s">
        <v>177</v>
      </c>
      <c r="E57" s="38" t="s">
        <v>461</v>
      </c>
      <c r="F57" s="31" t="s">
        <v>462</v>
      </c>
      <c r="G57" s="38" t="s">
        <v>116</v>
      </c>
      <c r="H57" s="39" t="s">
        <v>448</v>
      </c>
      <c r="I57" s="39">
        <v>20</v>
      </c>
      <c r="J57" s="34">
        <v>4.18</v>
      </c>
      <c r="K57" s="34">
        <f t="shared" si="0"/>
        <v>83.6</v>
      </c>
      <c r="L57" s="112"/>
    </row>
    <row r="58" spans="1:12" s="1" customFormat="1" ht="26.25" customHeight="1" x14ac:dyDescent="0.25">
      <c r="A58" s="83"/>
      <c r="B58" s="80"/>
      <c r="C58" s="27">
        <v>56</v>
      </c>
      <c r="D58" s="28" t="s">
        <v>178</v>
      </c>
      <c r="E58" s="38" t="s">
        <v>441</v>
      </c>
      <c r="F58" s="31" t="s">
        <v>463</v>
      </c>
      <c r="G58" s="38" t="s">
        <v>117</v>
      </c>
      <c r="H58" s="39" t="s">
        <v>448</v>
      </c>
      <c r="I58" s="39">
        <v>50</v>
      </c>
      <c r="J58" s="34">
        <v>13.86</v>
      </c>
      <c r="K58" s="34">
        <f t="shared" si="0"/>
        <v>693</v>
      </c>
      <c r="L58" s="112"/>
    </row>
    <row r="59" spans="1:12" s="1" customFormat="1" ht="26.25" customHeight="1" x14ac:dyDescent="0.25">
      <c r="A59" s="83"/>
      <c r="B59" s="80"/>
      <c r="C59" s="27">
        <v>57</v>
      </c>
      <c r="D59" s="28" t="s">
        <v>179</v>
      </c>
      <c r="E59" s="38" t="s">
        <v>441</v>
      </c>
      <c r="F59" s="31" t="s">
        <v>463</v>
      </c>
      <c r="G59" s="38" t="s">
        <v>118</v>
      </c>
      <c r="H59" s="39" t="s">
        <v>448</v>
      </c>
      <c r="I59" s="39">
        <v>80</v>
      </c>
      <c r="J59" s="34">
        <v>5.05</v>
      </c>
      <c r="K59" s="34">
        <f t="shared" si="0"/>
        <v>404</v>
      </c>
      <c r="L59" s="112"/>
    </row>
    <row r="60" spans="1:12" s="1" customFormat="1" ht="26.25" customHeight="1" x14ac:dyDescent="0.25">
      <c r="A60" s="83"/>
      <c r="B60" s="80"/>
      <c r="C60" s="27">
        <v>58</v>
      </c>
      <c r="D60" s="28" t="s">
        <v>180</v>
      </c>
      <c r="E60" s="38" t="s">
        <v>441</v>
      </c>
      <c r="F60" s="31" t="s">
        <v>463</v>
      </c>
      <c r="G60" s="38" t="s">
        <v>119</v>
      </c>
      <c r="H60" s="39" t="s">
        <v>448</v>
      </c>
      <c r="I60" s="39">
        <v>10</v>
      </c>
      <c r="J60" s="34">
        <v>2.96</v>
      </c>
      <c r="K60" s="34">
        <f t="shared" si="0"/>
        <v>29.6</v>
      </c>
      <c r="L60" s="112"/>
    </row>
    <row r="61" spans="1:12" s="1" customFormat="1" ht="64.5" customHeight="1" x14ac:dyDescent="0.25">
      <c r="A61" s="83"/>
      <c r="B61" s="80"/>
      <c r="C61" s="27">
        <v>59</v>
      </c>
      <c r="D61" s="28" t="s">
        <v>181</v>
      </c>
      <c r="E61" s="38" t="s">
        <v>441</v>
      </c>
      <c r="F61" s="31" t="s">
        <v>463</v>
      </c>
      <c r="G61" s="38" t="s">
        <v>120</v>
      </c>
      <c r="H61" s="39" t="s">
        <v>448</v>
      </c>
      <c r="I61" s="39">
        <v>10</v>
      </c>
      <c r="J61" s="34">
        <v>5.98</v>
      </c>
      <c r="K61" s="34">
        <f t="shared" si="0"/>
        <v>59.800000000000004</v>
      </c>
      <c r="L61" s="112"/>
    </row>
    <row r="62" spans="1:12" s="1" customFormat="1" ht="26.25" customHeight="1" x14ac:dyDescent="0.25">
      <c r="A62" s="83"/>
      <c r="B62" s="80"/>
      <c r="C62" s="27">
        <v>60</v>
      </c>
      <c r="D62" s="28" t="s">
        <v>182</v>
      </c>
      <c r="E62" s="38" t="s">
        <v>441</v>
      </c>
      <c r="F62" s="31" t="s">
        <v>463</v>
      </c>
      <c r="G62" s="38" t="s">
        <v>121</v>
      </c>
      <c r="H62" s="39" t="s">
        <v>448</v>
      </c>
      <c r="I62" s="39">
        <v>15</v>
      </c>
      <c r="J62" s="34">
        <v>6.09</v>
      </c>
      <c r="K62" s="34">
        <f t="shared" si="0"/>
        <v>91.35</v>
      </c>
      <c r="L62" s="112"/>
    </row>
    <row r="63" spans="1:12" s="1" customFormat="1" ht="45" x14ac:dyDescent="0.25">
      <c r="A63" s="83"/>
      <c r="B63" s="80"/>
      <c r="C63" s="27">
        <v>61</v>
      </c>
      <c r="D63" s="30" t="s">
        <v>183</v>
      </c>
      <c r="E63" s="38" t="s">
        <v>441</v>
      </c>
      <c r="F63" s="31" t="s">
        <v>463</v>
      </c>
      <c r="G63" s="39" t="s">
        <v>122</v>
      </c>
      <c r="H63" s="39" t="s">
        <v>448</v>
      </c>
      <c r="I63" s="39">
        <v>100</v>
      </c>
      <c r="J63" s="34">
        <v>47.32</v>
      </c>
      <c r="K63" s="34">
        <f t="shared" si="0"/>
        <v>4732</v>
      </c>
      <c r="L63" s="112"/>
    </row>
    <row r="64" spans="1:12" s="1" customFormat="1" ht="26.25" customHeight="1" x14ac:dyDescent="0.25">
      <c r="A64" s="83"/>
      <c r="B64" s="80"/>
      <c r="C64" s="27">
        <v>62</v>
      </c>
      <c r="D64" s="30" t="s">
        <v>184</v>
      </c>
      <c r="E64" s="38" t="s">
        <v>441</v>
      </c>
      <c r="F64" s="31" t="s">
        <v>464</v>
      </c>
      <c r="G64" s="39" t="s">
        <v>123</v>
      </c>
      <c r="H64" s="39" t="s">
        <v>448</v>
      </c>
      <c r="I64" s="39">
        <v>100</v>
      </c>
      <c r="J64" s="34">
        <v>8.7899999999999991</v>
      </c>
      <c r="K64" s="34">
        <f t="shared" si="0"/>
        <v>878.99999999999989</v>
      </c>
      <c r="L64" s="112"/>
    </row>
    <row r="65" spans="1:12" s="1" customFormat="1" ht="26.25" customHeight="1" x14ac:dyDescent="0.25">
      <c r="A65" s="83"/>
      <c r="B65" s="80"/>
      <c r="C65" s="27">
        <v>63</v>
      </c>
      <c r="D65" s="28" t="s">
        <v>185</v>
      </c>
      <c r="E65" s="38" t="s">
        <v>441</v>
      </c>
      <c r="F65" s="29" t="s">
        <v>465</v>
      </c>
      <c r="G65" s="38" t="s">
        <v>124</v>
      </c>
      <c r="H65" s="39" t="s">
        <v>448</v>
      </c>
      <c r="I65" s="39">
        <v>20</v>
      </c>
      <c r="J65" s="34">
        <v>1.31</v>
      </c>
      <c r="K65" s="34">
        <f t="shared" si="0"/>
        <v>26.200000000000003</v>
      </c>
      <c r="L65" s="112"/>
    </row>
    <row r="66" spans="1:12" s="8" customFormat="1" ht="26.25" customHeight="1" x14ac:dyDescent="0.25">
      <c r="A66" s="83"/>
      <c r="B66" s="80"/>
      <c r="C66" s="27">
        <v>64</v>
      </c>
      <c r="D66" s="30" t="s">
        <v>186</v>
      </c>
      <c r="E66" s="38" t="s">
        <v>441</v>
      </c>
      <c r="F66" s="29" t="s">
        <v>465</v>
      </c>
      <c r="G66" s="39" t="s">
        <v>125</v>
      </c>
      <c r="H66" s="39" t="s">
        <v>448</v>
      </c>
      <c r="I66" s="39">
        <v>25</v>
      </c>
      <c r="J66" s="34">
        <v>2.37</v>
      </c>
      <c r="K66" s="34">
        <f t="shared" si="0"/>
        <v>59.25</v>
      </c>
      <c r="L66" s="112"/>
    </row>
    <row r="67" spans="1:12" s="4" customFormat="1" ht="26.25" customHeight="1" x14ac:dyDescent="0.25">
      <c r="A67" s="83"/>
      <c r="B67" s="80"/>
      <c r="C67" s="27">
        <v>65</v>
      </c>
      <c r="D67" s="30" t="s">
        <v>187</v>
      </c>
      <c r="E67" s="38" t="s">
        <v>441</v>
      </c>
      <c r="F67" s="29" t="s">
        <v>465</v>
      </c>
      <c r="G67" s="39" t="s">
        <v>125</v>
      </c>
      <c r="H67" s="39" t="s">
        <v>448</v>
      </c>
      <c r="I67" s="39">
        <v>15</v>
      </c>
      <c r="J67" s="34">
        <v>1.07</v>
      </c>
      <c r="K67" s="34">
        <f t="shared" ref="K67:K130" si="2">I67*J67</f>
        <v>16.05</v>
      </c>
      <c r="L67" s="112"/>
    </row>
    <row r="68" spans="1:12" s="4" customFormat="1" ht="45" x14ac:dyDescent="0.25">
      <c r="A68" s="83"/>
      <c r="B68" s="80"/>
      <c r="C68" s="27">
        <v>66</v>
      </c>
      <c r="D68" s="28" t="s">
        <v>188</v>
      </c>
      <c r="E68" s="38" t="s">
        <v>441</v>
      </c>
      <c r="F68" s="29" t="s">
        <v>465</v>
      </c>
      <c r="G68" s="38" t="s">
        <v>126</v>
      </c>
      <c r="H68" s="39" t="s">
        <v>448</v>
      </c>
      <c r="I68" s="39">
        <v>20</v>
      </c>
      <c r="J68" s="34">
        <v>61.62</v>
      </c>
      <c r="K68" s="34">
        <f t="shared" si="2"/>
        <v>1232.3999999999999</v>
      </c>
      <c r="L68" s="112"/>
    </row>
    <row r="69" spans="1:12" s="9" customFormat="1" ht="26.25" customHeight="1" x14ac:dyDescent="0.25">
      <c r="A69" s="83"/>
      <c r="B69" s="80"/>
      <c r="C69" s="27">
        <v>67</v>
      </c>
      <c r="D69" s="28" t="s">
        <v>189</v>
      </c>
      <c r="E69" s="38" t="s">
        <v>441</v>
      </c>
      <c r="F69" s="29" t="s">
        <v>465</v>
      </c>
      <c r="G69" s="38" t="s">
        <v>127</v>
      </c>
      <c r="H69" s="39" t="s">
        <v>448</v>
      </c>
      <c r="I69" s="39">
        <v>15</v>
      </c>
      <c r="J69" s="34">
        <v>3.77</v>
      </c>
      <c r="K69" s="34">
        <f t="shared" si="2"/>
        <v>56.55</v>
      </c>
      <c r="L69" s="112"/>
    </row>
    <row r="70" spans="1:12" s="4" customFormat="1" ht="26.25" customHeight="1" x14ac:dyDescent="0.25">
      <c r="A70" s="83"/>
      <c r="B70" s="80"/>
      <c r="C70" s="27">
        <v>68</v>
      </c>
      <c r="D70" s="30" t="s">
        <v>190</v>
      </c>
      <c r="E70" s="38" t="s">
        <v>441</v>
      </c>
      <c r="F70" s="29" t="s">
        <v>465</v>
      </c>
      <c r="G70" s="39" t="s">
        <v>128</v>
      </c>
      <c r="H70" s="39" t="s">
        <v>448</v>
      </c>
      <c r="I70" s="39">
        <v>20</v>
      </c>
      <c r="J70" s="34">
        <v>0.69</v>
      </c>
      <c r="K70" s="34">
        <f t="shared" si="2"/>
        <v>13.799999999999999</v>
      </c>
      <c r="L70" s="112"/>
    </row>
    <row r="71" spans="1:12" s="4" customFormat="1" ht="26.25" customHeight="1" x14ac:dyDescent="0.25">
      <c r="A71" s="83"/>
      <c r="B71" s="80"/>
      <c r="C71" s="27">
        <v>69</v>
      </c>
      <c r="D71" s="30" t="s">
        <v>191</v>
      </c>
      <c r="E71" s="38" t="s">
        <v>441</v>
      </c>
      <c r="F71" s="29" t="s">
        <v>465</v>
      </c>
      <c r="G71" s="39" t="s">
        <v>129</v>
      </c>
      <c r="H71" s="39" t="s">
        <v>448</v>
      </c>
      <c r="I71" s="39">
        <v>15</v>
      </c>
      <c r="J71" s="34">
        <v>8.4600000000000009</v>
      </c>
      <c r="K71" s="34">
        <f t="shared" si="2"/>
        <v>126.9</v>
      </c>
      <c r="L71" s="112"/>
    </row>
    <row r="72" spans="1:12" s="4" customFormat="1" ht="26.25" customHeight="1" x14ac:dyDescent="0.25">
      <c r="A72" s="83"/>
      <c r="B72" s="80"/>
      <c r="C72" s="27">
        <v>70</v>
      </c>
      <c r="D72" s="30" t="s">
        <v>192</v>
      </c>
      <c r="E72" s="38" t="s">
        <v>441</v>
      </c>
      <c r="F72" s="29" t="s">
        <v>465</v>
      </c>
      <c r="G72" s="39" t="s">
        <v>130</v>
      </c>
      <c r="H72" s="39" t="s">
        <v>448</v>
      </c>
      <c r="I72" s="39">
        <v>15</v>
      </c>
      <c r="J72" s="34">
        <v>2.85</v>
      </c>
      <c r="K72" s="34">
        <f t="shared" si="2"/>
        <v>42.75</v>
      </c>
      <c r="L72" s="112"/>
    </row>
    <row r="73" spans="1:12" s="4" customFormat="1" ht="26.25" customHeight="1" x14ac:dyDescent="0.25">
      <c r="A73" s="83"/>
      <c r="B73" s="80"/>
      <c r="C73" s="27">
        <v>71</v>
      </c>
      <c r="D73" s="30" t="s">
        <v>193</v>
      </c>
      <c r="E73" s="38" t="s">
        <v>441</v>
      </c>
      <c r="F73" s="29" t="s">
        <v>465</v>
      </c>
      <c r="G73" s="39" t="s">
        <v>131</v>
      </c>
      <c r="H73" s="39" t="s">
        <v>448</v>
      </c>
      <c r="I73" s="39">
        <v>10</v>
      </c>
      <c r="J73" s="34">
        <v>9.85</v>
      </c>
      <c r="K73" s="34">
        <f t="shared" si="2"/>
        <v>98.5</v>
      </c>
      <c r="L73" s="112"/>
    </row>
    <row r="74" spans="1:12" s="4" customFormat="1" ht="26.25" customHeight="1" x14ac:dyDescent="0.25">
      <c r="A74" s="83"/>
      <c r="B74" s="80"/>
      <c r="C74" s="27">
        <v>72</v>
      </c>
      <c r="D74" s="30" t="s">
        <v>194</v>
      </c>
      <c r="E74" s="38" t="s">
        <v>441</v>
      </c>
      <c r="F74" s="29" t="s">
        <v>465</v>
      </c>
      <c r="G74" s="39" t="s">
        <v>132</v>
      </c>
      <c r="H74" s="39" t="s">
        <v>448</v>
      </c>
      <c r="I74" s="39">
        <v>20</v>
      </c>
      <c r="J74" s="34">
        <v>1.48</v>
      </c>
      <c r="K74" s="34">
        <f t="shared" si="2"/>
        <v>29.6</v>
      </c>
      <c r="L74" s="112"/>
    </row>
    <row r="75" spans="1:12" s="4" customFormat="1" ht="26.25" customHeight="1" x14ac:dyDescent="0.25">
      <c r="A75" s="83"/>
      <c r="B75" s="80"/>
      <c r="C75" s="27">
        <v>73</v>
      </c>
      <c r="D75" s="30" t="s">
        <v>195</v>
      </c>
      <c r="E75" s="38" t="s">
        <v>441</v>
      </c>
      <c r="F75" s="29" t="s">
        <v>465</v>
      </c>
      <c r="G75" s="39" t="s">
        <v>133</v>
      </c>
      <c r="H75" s="39" t="s">
        <v>448</v>
      </c>
      <c r="I75" s="39">
        <v>20</v>
      </c>
      <c r="J75" s="34">
        <v>6.8</v>
      </c>
      <c r="K75" s="34">
        <f t="shared" si="2"/>
        <v>136</v>
      </c>
      <c r="L75" s="112"/>
    </row>
    <row r="76" spans="1:12" s="4" customFormat="1" ht="26.25" customHeight="1" x14ac:dyDescent="0.25">
      <c r="A76" s="83"/>
      <c r="B76" s="80"/>
      <c r="C76" s="27">
        <v>74</v>
      </c>
      <c r="D76" s="28" t="s">
        <v>196</v>
      </c>
      <c r="E76" s="38" t="s">
        <v>441</v>
      </c>
      <c r="F76" s="29" t="s">
        <v>465</v>
      </c>
      <c r="G76" s="38" t="s">
        <v>134</v>
      </c>
      <c r="H76" s="39" t="s">
        <v>448</v>
      </c>
      <c r="I76" s="39">
        <v>20</v>
      </c>
      <c r="J76" s="34">
        <v>4.79</v>
      </c>
      <c r="K76" s="34">
        <f t="shared" si="2"/>
        <v>95.8</v>
      </c>
      <c r="L76" s="112"/>
    </row>
    <row r="77" spans="1:12" s="4" customFormat="1" ht="26.25" customHeight="1" x14ac:dyDescent="0.25">
      <c r="A77" s="83"/>
      <c r="B77" s="80"/>
      <c r="C77" s="27">
        <v>75</v>
      </c>
      <c r="D77" s="28" t="s">
        <v>197</v>
      </c>
      <c r="E77" s="38" t="s">
        <v>441</v>
      </c>
      <c r="F77" s="29" t="s">
        <v>465</v>
      </c>
      <c r="G77" s="38" t="s">
        <v>135</v>
      </c>
      <c r="H77" s="39" t="s">
        <v>448</v>
      </c>
      <c r="I77" s="39">
        <v>40</v>
      </c>
      <c r="J77" s="34">
        <v>1.0900000000000001</v>
      </c>
      <c r="K77" s="34">
        <f t="shared" si="2"/>
        <v>43.6</v>
      </c>
      <c r="L77" s="112"/>
    </row>
    <row r="78" spans="1:12" s="4" customFormat="1" ht="26.25" customHeight="1" x14ac:dyDescent="0.25">
      <c r="A78" s="83"/>
      <c r="B78" s="80"/>
      <c r="C78" s="27">
        <v>76</v>
      </c>
      <c r="D78" s="30" t="s">
        <v>198</v>
      </c>
      <c r="E78" s="38" t="s">
        <v>441</v>
      </c>
      <c r="F78" s="29" t="s">
        <v>465</v>
      </c>
      <c r="G78" s="39" t="s">
        <v>135</v>
      </c>
      <c r="H78" s="39" t="s">
        <v>448</v>
      </c>
      <c r="I78" s="39">
        <v>40</v>
      </c>
      <c r="J78" s="34">
        <v>3.04</v>
      </c>
      <c r="K78" s="34">
        <f t="shared" si="2"/>
        <v>121.6</v>
      </c>
      <c r="L78" s="112"/>
    </row>
    <row r="79" spans="1:12" s="4" customFormat="1" ht="26.25" customHeight="1" x14ac:dyDescent="0.25">
      <c r="A79" s="83"/>
      <c r="B79" s="80"/>
      <c r="C79" s="27">
        <v>77</v>
      </c>
      <c r="D79" s="30" t="s">
        <v>199</v>
      </c>
      <c r="E79" s="38" t="s">
        <v>441</v>
      </c>
      <c r="F79" s="29" t="s">
        <v>465</v>
      </c>
      <c r="G79" s="39" t="s">
        <v>136</v>
      </c>
      <c r="H79" s="39" t="s">
        <v>448</v>
      </c>
      <c r="I79" s="39">
        <v>40</v>
      </c>
      <c r="J79" s="34">
        <v>0.64</v>
      </c>
      <c r="K79" s="34">
        <f t="shared" si="2"/>
        <v>25.6</v>
      </c>
      <c r="L79" s="112"/>
    </row>
    <row r="80" spans="1:12" s="4" customFormat="1" ht="26.25" customHeight="1" x14ac:dyDescent="0.25">
      <c r="A80" s="83"/>
      <c r="B80" s="80"/>
      <c r="C80" s="27">
        <v>78</v>
      </c>
      <c r="D80" s="30" t="s">
        <v>200</v>
      </c>
      <c r="E80" s="38" t="s">
        <v>441</v>
      </c>
      <c r="F80" s="29" t="s">
        <v>465</v>
      </c>
      <c r="G80" s="39" t="s">
        <v>137</v>
      </c>
      <c r="H80" s="39" t="s">
        <v>448</v>
      </c>
      <c r="I80" s="39">
        <v>20</v>
      </c>
      <c r="J80" s="34">
        <v>6.45</v>
      </c>
      <c r="K80" s="34">
        <f t="shared" si="2"/>
        <v>129</v>
      </c>
      <c r="L80" s="112"/>
    </row>
    <row r="81" spans="1:12" s="4" customFormat="1" ht="32.25" customHeight="1" x14ac:dyDescent="0.25">
      <c r="A81" s="83"/>
      <c r="B81" s="80"/>
      <c r="C81" s="27">
        <v>79</v>
      </c>
      <c r="D81" s="30" t="s">
        <v>201</v>
      </c>
      <c r="E81" s="38" t="s">
        <v>441</v>
      </c>
      <c r="F81" s="29" t="s">
        <v>465</v>
      </c>
      <c r="G81" s="39" t="s">
        <v>138</v>
      </c>
      <c r="H81" s="39" t="s">
        <v>448</v>
      </c>
      <c r="I81" s="39">
        <v>20</v>
      </c>
      <c r="J81" s="34">
        <v>6.96</v>
      </c>
      <c r="K81" s="34">
        <f t="shared" si="2"/>
        <v>139.19999999999999</v>
      </c>
      <c r="L81" s="112"/>
    </row>
    <row r="82" spans="1:12" s="4" customFormat="1" ht="26.25" customHeight="1" x14ac:dyDescent="0.25">
      <c r="A82" s="83"/>
      <c r="B82" s="80"/>
      <c r="C82" s="27">
        <v>80</v>
      </c>
      <c r="D82" s="30" t="s">
        <v>202</v>
      </c>
      <c r="E82" s="38" t="s">
        <v>441</v>
      </c>
      <c r="F82" s="29" t="s">
        <v>465</v>
      </c>
      <c r="G82" s="39" t="s">
        <v>139</v>
      </c>
      <c r="H82" s="39" t="s">
        <v>448</v>
      </c>
      <c r="I82" s="39">
        <v>20</v>
      </c>
      <c r="J82" s="34">
        <v>2.17</v>
      </c>
      <c r="K82" s="34">
        <f t="shared" si="2"/>
        <v>43.4</v>
      </c>
      <c r="L82" s="112"/>
    </row>
    <row r="83" spans="1:12" s="4" customFormat="1" ht="26.25" customHeight="1" x14ac:dyDescent="0.25">
      <c r="A83" s="83"/>
      <c r="B83" s="80"/>
      <c r="C83" s="27">
        <v>81</v>
      </c>
      <c r="D83" s="28" t="s">
        <v>203</v>
      </c>
      <c r="E83" s="38" t="s">
        <v>441</v>
      </c>
      <c r="F83" s="29" t="s">
        <v>465</v>
      </c>
      <c r="G83" s="38" t="s">
        <v>140</v>
      </c>
      <c r="H83" s="39" t="s">
        <v>448</v>
      </c>
      <c r="I83" s="39">
        <v>15</v>
      </c>
      <c r="J83" s="34">
        <v>4.57</v>
      </c>
      <c r="K83" s="34">
        <f t="shared" si="2"/>
        <v>68.550000000000011</v>
      </c>
      <c r="L83" s="112"/>
    </row>
    <row r="84" spans="1:12" s="4" customFormat="1" ht="26.25" customHeight="1" x14ac:dyDescent="0.25">
      <c r="A84" s="83"/>
      <c r="B84" s="80"/>
      <c r="C84" s="27">
        <v>82</v>
      </c>
      <c r="D84" s="28" t="s">
        <v>204</v>
      </c>
      <c r="E84" s="38" t="s">
        <v>441</v>
      </c>
      <c r="F84" s="29" t="s">
        <v>465</v>
      </c>
      <c r="G84" s="38" t="s">
        <v>140</v>
      </c>
      <c r="H84" s="39" t="s">
        <v>448</v>
      </c>
      <c r="I84" s="39">
        <v>20</v>
      </c>
      <c r="J84" s="34">
        <v>5.42</v>
      </c>
      <c r="K84" s="34">
        <f t="shared" si="2"/>
        <v>108.4</v>
      </c>
      <c r="L84" s="112"/>
    </row>
    <row r="85" spans="1:12" s="4" customFormat="1" ht="26.25" customHeight="1" x14ac:dyDescent="0.25">
      <c r="A85" s="83"/>
      <c r="B85" s="80"/>
      <c r="C85" s="27">
        <v>83</v>
      </c>
      <c r="D85" s="28" t="s">
        <v>205</v>
      </c>
      <c r="E85" s="38" t="s">
        <v>441</v>
      </c>
      <c r="F85" s="29" t="s">
        <v>465</v>
      </c>
      <c r="G85" s="38" t="s">
        <v>141</v>
      </c>
      <c r="H85" s="39" t="s">
        <v>448</v>
      </c>
      <c r="I85" s="39">
        <v>6</v>
      </c>
      <c r="J85" s="34">
        <v>11.9</v>
      </c>
      <c r="K85" s="34">
        <f t="shared" si="2"/>
        <v>71.400000000000006</v>
      </c>
      <c r="L85" s="112"/>
    </row>
    <row r="86" spans="1:12" s="4" customFormat="1" ht="26.25" customHeight="1" x14ac:dyDescent="0.25">
      <c r="A86" s="83"/>
      <c r="B86" s="80"/>
      <c r="C86" s="27">
        <v>84</v>
      </c>
      <c r="D86" s="28" t="s">
        <v>206</v>
      </c>
      <c r="E86" s="38" t="s">
        <v>441</v>
      </c>
      <c r="F86" s="29" t="s">
        <v>465</v>
      </c>
      <c r="G86" s="38" t="s">
        <v>142</v>
      </c>
      <c r="H86" s="39" t="s">
        <v>448</v>
      </c>
      <c r="I86" s="39">
        <v>30</v>
      </c>
      <c r="J86" s="34">
        <v>8.0399999999999991</v>
      </c>
      <c r="K86" s="34">
        <f t="shared" si="2"/>
        <v>241.2</v>
      </c>
      <c r="L86" s="112"/>
    </row>
    <row r="87" spans="1:12" s="4" customFormat="1" ht="26.25" customHeight="1" x14ac:dyDescent="0.25">
      <c r="A87" s="83"/>
      <c r="B87" s="80"/>
      <c r="C87" s="27">
        <v>85</v>
      </c>
      <c r="D87" s="30" t="s">
        <v>207</v>
      </c>
      <c r="E87" s="38" t="s">
        <v>441</v>
      </c>
      <c r="F87" s="29" t="s">
        <v>465</v>
      </c>
      <c r="G87" s="39" t="s">
        <v>143</v>
      </c>
      <c r="H87" s="39" t="s">
        <v>448</v>
      </c>
      <c r="I87" s="39">
        <v>15</v>
      </c>
      <c r="J87" s="34">
        <v>1.91</v>
      </c>
      <c r="K87" s="34">
        <f t="shared" si="2"/>
        <v>28.65</v>
      </c>
      <c r="L87" s="112"/>
    </row>
    <row r="88" spans="1:12" s="4" customFormat="1" ht="26.25" customHeight="1" x14ac:dyDescent="0.25">
      <c r="A88" s="83"/>
      <c r="B88" s="80"/>
      <c r="C88" s="27">
        <v>86</v>
      </c>
      <c r="D88" s="30" t="s">
        <v>208</v>
      </c>
      <c r="E88" s="38" t="s">
        <v>441</v>
      </c>
      <c r="F88" s="29" t="s">
        <v>465</v>
      </c>
      <c r="G88" s="39" t="s">
        <v>144</v>
      </c>
      <c r="H88" s="39" t="s">
        <v>448</v>
      </c>
      <c r="I88" s="39">
        <v>20</v>
      </c>
      <c r="J88" s="34">
        <v>4.04</v>
      </c>
      <c r="K88" s="34">
        <f t="shared" si="2"/>
        <v>80.8</v>
      </c>
      <c r="L88" s="112"/>
    </row>
    <row r="89" spans="1:12" s="4" customFormat="1" ht="26.25" customHeight="1" x14ac:dyDescent="0.25">
      <c r="A89" s="83"/>
      <c r="B89" s="80"/>
      <c r="C89" s="27">
        <v>87</v>
      </c>
      <c r="D89" s="28" t="s">
        <v>209</v>
      </c>
      <c r="E89" s="38" t="s">
        <v>441</v>
      </c>
      <c r="F89" s="29" t="s">
        <v>465</v>
      </c>
      <c r="G89" s="39" t="s">
        <v>145</v>
      </c>
      <c r="H89" s="39" t="s">
        <v>448</v>
      </c>
      <c r="I89" s="39">
        <v>15</v>
      </c>
      <c r="J89" s="34">
        <v>2.58</v>
      </c>
      <c r="K89" s="34">
        <f t="shared" si="2"/>
        <v>38.700000000000003</v>
      </c>
      <c r="L89" s="112"/>
    </row>
    <row r="90" spans="1:12" s="4" customFormat="1" ht="33" customHeight="1" x14ac:dyDescent="0.25">
      <c r="A90" s="83"/>
      <c r="B90" s="80"/>
      <c r="C90" s="27">
        <v>88</v>
      </c>
      <c r="D90" s="28" t="s">
        <v>210</v>
      </c>
      <c r="E90" s="38" t="s">
        <v>441</v>
      </c>
      <c r="F90" s="29" t="s">
        <v>465</v>
      </c>
      <c r="G90" s="39" t="s">
        <v>146</v>
      </c>
      <c r="H90" s="39" t="s">
        <v>448</v>
      </c>
      <c r="I90" s="39">
        <v>15</v>
      </c>
      <c r="J90" s="34">
        <v>6.53</v>
      </c>
      <c r="K90" s="34">
        <f t="shared" si="2"/>
        <v>97.95</v>
      </c>
      <c r="L90" s="112"/>
    </row>
    <row r="91" spans="1:12" s="4" customFormat="1" ht="33.75" customHeight="1" x14ac:dyDescent="0.25">
      <c r="A91" s="83"/>
      <c r="B91" s="80"/>
      <c r="C91" s="27">
        <v>89</v>
      </c>
      <c r="D91" s="28" t="s">
        <v>211</v>
      </c>
      <c r="E91" s="38" t="s">
        <v>441</v>
      </c>
      <c r="F91" s="29" t="s">
        <v>465</v>
      </c>
      <c r="G91" s="39" t="s">
        <v>147</v>
      </c>
      <c r="H91" s="39" t="s">
        <v>448</v>
      </c>
      <c r="I91" s="39">
        <v>15</v>
      </c>
      <c r="J91" s="34">
        <v>2.57</v>
      </c>
      <c r="K91" s="34">
        <f t="shared" si="2"/>
        <v>38.549999999999997</v>
      </c>
      <c r="L91" s="112"/>
    </row>
    <row r="92" spans="1:12" s="4" customFormat="1" ht="34.5" customHeight="1" x14ac:dyDescent="0.25">
      <c r="A92" s="83"/>
      <c r="B92" s="80"/>
      <c r="C92" s="27">
        <v>90</v>
      </c>
      <c r="D92" s="28" t="s">
        <v>212</v>
      </c>
      <c r="E92" s="38" t="s">
        <v>441</v>
      </c>
      <c r="F92" s="29" t="s">
        <v>465</v>
      </c>
      <c r="G92" s="38" t="s">
        <v>148</v>
      </c>
      <c r="H92" s="39" t="s">
        <v>448</v>
      </c>
      <c r="I92" s="39">
        <v>25</v>
      </c>
      <c r="J92" s="34">
        <v>0.52</v>
      </c>
      <c r="K92" s="34">
        <f t="shared" si="2"/>
        <v>13</v>
      </c>
      <c r="L92" s="112"/>
    </row>
    <row r="93" spans="1:12" s="4" customFormat="1" ht="26.25" customHeight="1" x14ac:dyDescent="0.25">
      <c r="A93" s="83"/>
      <c r="B93" s="80"/>
      <c r="C93" s="27">
        <v>91</v>
      </c>
      <c r="D93" s="28" t="s">
        <v>213</v>
      </c>
      <c r="E93" s="38" t="s">
        <v>441</v>
      </c>
      <c r="F93" s="29" t="s">
        <v>465</v>
      </c>
      <c r="G93" s="38" t="s">
        <v>149</v>
      </c>
      <c r="H93" s="39" t="s">
        <v>448</v>
      </c>
      <c r="I93" s="39">
        <v>20</v>
      </c>
      <c r="J93" s="34">
        <v>5.66</v>
      </c>
      <c r="K93" s="34">
        <f t="shared" si="2"/>
        <v>113.2</v>
      </c>
      <c r="L93" s="112"/>
    </row>
    <row r="94" spans="1:12" s="4" customFormat="1" ht="26.25" customHeight="1" x14ac:dyDescent="0.25">
      <c r="A94" s="83"/>
      <c r="B94" s="80"/>
      <c r="C94" s="27">
        <v>92</v>
      </c>
      <c r="D94" s="28" t="s">
        <v>214</v>
      </c>
      <c r="E94" s="38" t="s">
        <v>441</v>
      </c>
      <c r="F94" s="29" t="s">
        <v>465</v>
      </c>
      <c r="G94" s="38" t="s">
        <v>150</v>
      </c>
      <c r="H94" s="39" t="s">
        <v>448</v>
      </c>
      <c r="I94" s="39">
        <v>15</v>
      </c>
      <c r="J94" s="34">
        <v>0.57999999999999996</v>
      </c>
      <c r="K94" s="34">
        <f t="shared" si="2"/>
        <v>8.6999999999999993</v>
      </c>
      <c r="L94" s="112"/>
    </row>
    <row r="95" spans="1:12" s="9" customFormat="1" ht="26.25" customHeight="1" x14ac:dyDescent="0.25">
      <c r="A95" s="83"/>
      <c r="B95" s="80"/>
      <c r="C95" s="27">
        <v>93</v>
      </c>
      <c r="D95" s="28" t="s">
        <v>215</v>
      </c>
      <c r="E95" s="38" t="s">
        <v>441</v>
      </c>
      <c r="F95" s="29" t="s">
        <v>465</v>
      </c>
      <c r="G95" s="38" t="s">
        <v>151</v>
      </c>
      <c r="H95" s="39" t="s">
        <v>448</v>
      </c>
      <c r="I95" s="39">
        <v>15</v>
      </c>
      <c r="J95" s="34">
        <v>0.98</v>
      </c>
      <c r="K95" s="34">
        <f t="shared" si="2"/>
        <v>14.7</v>
      </c>
      <c r="L95" s="112"/>
    </row>
    <row r="96" spans="1:12" s="4" customFormat="1" ht="26.25" customHeight="1" x14ac:dyDescent="0.25">
      <c r="A96" s="83"/>
      <c r="B96" s="80"/>
      <c r="C96" s="27">
        <v>94</v>
      </c>
      <c r="D96" s="28" t="s">
        <v>216</v>
      </c>
      <c r="E96" s="38" t="s">
        <v>441</v>
      </c>
      <c r="F96" s="29" t="s">
        <v>465</v>
      </c>
      <c r="G96" s="38" t="s">
        <v>152</v>
      </c>
      <c r="H96" s="39" t="s">
        <v>448</v>
      </c>
      <c r="I96" s="39">
        <v>20</v>
      </c>
      <c r="J96" s="34">
        <v>5.73</v>
      </c>
      <c r="K96" s="34">
        <f t="shared" si="2"/>
        <v>114.60000000000001</v>
      </c>
      <c r="L96" s="112"/>
    </row>
    <row r="97" spans="1:12" s="4" customFormat="1" ht="26.25" customHeight="1" x14ac:dyDescent="0.25">
      <c r="A97" s="83"/>
      <c r="B97" s="80"/>
      <c r="C97" s="27">
        <v>95</v>
      </c>
      <c r="D97" s="28" t="s">
        <v>217</v>
      </c>
      <c r="E97" s="38" t="s">
        <v>441</v>
      </c>
      <c r="F97" s="29" t="s">
        <v>465</v>
      </c>
      <c r="G97" s="38" t="s">
        <v>153</v>
      </c>
      <c r="H97" s="39" t="s">
        <v>448</v>
      </c>
      <c r="I97" s="39">
        <v>10</v>
      </c>
      <c r="J97" s="34">
        <v>24.86</v>
      </c>
      <c r="K97" s="34">
        <f t="shared" si="2"/>
        <v>248.6</v>
      </c>
      <c r="L97" s="112"/>
    </row>
    <row r="98" spans="1:12" s="4" customFormat="1" ht="26.25" customHeight="1" x14ac:dyDescent="0.25">
      <c r="A98" s="83"/>
      <c r="B98" s="80"/>
      <c r="C98" s="27">
        <v>96</v>
      </c>
      <c r="D98" s="30" t="s">
        <v>218</v>
      </c>
      <c r="E98" s="38" t="s">
        <v>441</v>
      </c>
      <c r="F98" s="29" t="s">
        <v>465</v>
      </c>
      <c r="G98" s="33" t="s">
        <v>154</v>
      </c>
      <c r="H98" s="39" t="s">
        <v>448</v>
      </c>
      <c r="I98" s="39">
        <v>10</v>
      </c>
      <c r="J98" s="34">
        <v>16.03</v>
      </c>
      <c r="K98" s="34">
        <f t="shared" si="2"/>
        <v>160.30000000000001</v>
      </c>
      <c r="L98" s="112"/>
    </row>
    <row r="99" spans="1:12" s="4" customFormat="1" ht="26.25" customHeight="1" x14ac:dyDescent="0.25">
      <c r="A99" s="83"/>
      <c r="B99" s="80"/>
      <c r="C99" s="27">
        <v>97</v>
      </c>
      <c r="D99" s="30" t="s">
        <v>219</v>
      </c>
      <c r="E99" s="38" t="s">
        <v>441</v>
      </c>
      <c r="F99" s="29" t="s">
        <v>465</v>
      </c>
      <c r="G99" s="33" t="s">
        <v>154</v>
      </c>
      <c r="H99" s="39" t="s">
        <v>448</v>
      </c>
      <c r="I99" s="39">
        <v>20</v>
      </c>
      <c r="J99" s="34">
        <v>9.07</v>
      </c>
      <c r="K99" s="34">
        <f t="shared" si="2"/>
        <v>181.4</v>
      </c>
      <c r="L99" s="112"/>
    </row>
    <row r="100" spans="1:12" s="4" customFormat="1" ht="26.25" customHeight="1" x14ac:dyDescent="0.25">
      <c r="A100" s="83"/>
      <c r="B100" s="80"/>
      <c r="C100" s="27">
        <v>98</v>
      </c>
      <c r="D100" s="28" t="s">
        <v>220</v>
      </c>
      <c r="E100" s="38" t="s">
        <v>441</v>
      </c>
      <c r="F100" s="29" t="s">
        <v>465</v>
      </c>
      <c r="G100" s="38" t="s">
        <v>155</v>
      </c>
      <c r="H100" s="39" t="s">
        <v>448</v>
      </c>
      <c r="I100" s="39">
        <v>15</v>
      </c>
      <c r="J100" s="34">
        <v>56.61</v>
      </c>
      <c r="K100" s="34">
        <f t="shared" si="2"/>
        <v>849.15</v>
      </c>
      <c r="L100" s="112"/>
    </row>
    <row r="101" spans="1:12" s="4" customFormat="1" ht="27.75" customHeight="1" x14ac:dyDescent="0.25">
      <c r="A101" s="83"/>
      <c r="B101" s="80"/>
      <c r="C101" s="27">
        <v>99</v>
      </c>
      <c r="D101" s="30" t="s">
        <v>221</v>
      </c>
      <c r="E101" s="38" t="s">
        <v>441</v>
      </c>
      <c r="F101" s="29" t="s">
        <v>465</v>
      </c>
      <c r="G101" s="33" t="s">
        <v>156</v>
      </c>
      <c r="H101" s="39" t="s">
        <v>448</v>
      </c>
      <c r="I101" s="39">
        <v>15</v>
      </c>
      <c r="J101" s="34">
        <v>19.57</v>
      </c>
      <c r="K101" s="34">
        <f t="shared" si="2"/>
        <v>293.55</v>
      </c>
      <c r="L101" s="112"/>
    </row>
    <row r="102" spans="1:12" s="4" customFormat="1" ht="26.25" customHeight="1" x14ac:dyDescent="0.25">
      <c r="A102" s="83"/>
      <c r="B102" s="80"/>
      <c r="C102" s="27">
        <v>100</v>
      </c>
      <c r="D102" s="28" t="s">
        <v>222</v>
      </c>
      <c r="E102" s="38" t="s">
        <v>441</v>
      </c>
      <c r="F102" s="29" t="s">
        <v>465</v>
      </c>
      <c r="G102" s="33" t="s">
        <v>157</v>
      </c>
      <c r="H102" s="39" t="s">
        <v>448</v>
      </c>
      <c r="I102" s="39">
        <v>15</v>
      </c>
      <c r="J102" s="34">
        <v>9.1999999999999993</v>
      </c>
      <c r="K102" s="34">
        <f t="shared" si="2"/>
        <v>138</v>
      </c>
      <c r="L102" s="112"/>
    </row>
    <row r="103" spans="1:12" s="4" customFormat="1" ht="61.5" customHeight="1" x14ac:dyDescent="0.25">
      <c r="A103" s="83"/>
      <c r="B103" s="80"/>
      <c r="C103" s="27">
        <v>101</v>
      </c>
      <c r="D103" s="28" t="s">
        <v>223</v>
      </c>
      <c r="E103" s="38" t="s">
        <v>441</v>
      </c>
      <c r="F103" s="29" t="s">
        <v>465</v>
      </c>
      <c r="G103" s="33" t="s">
        <v>158</v>
      </c>
      <c r="H103" s="39" t="s">
        <v>448</v>
      </c>
      <c r="I103" s="39">
        <v>20</v>
      </c>
      <c r="J103" s="34">
        <v>16.18</v>
      </c>
      <c r="K103" s="34">
        <f t="shared" si="2"/>
        <v>323.60000000000002</v>
      </c>
      <c r="L103" s="112"/>
    </row>
    <row r="104" spans="1:12" s="4" customFormat="1" ht="20.25" customHeight="1" x14ac:dyDescent="0.25">
      <c r="A104" s="83"/>
      <c r="B104" s="80"/>
      <c r="C104" s="27">
        <v>102</v>
      </c>
      <c r="D104" s="30" t="s">
        <v>224</v>
      </c>
      <c r="E104" s="38" t="s">
        <v>441</v>
      </c>
      <c r="F104" s="29" t="s">
        <v>465</v>
      </c>
      <c r="G104" s="33" t="s">
        <v>159</v>
      </c>
      <c r="H104" s="39" t="s">
        <v>448</v>
      </c>
      <c r="I104" s="39">
        <v>15</v>
      </c>
      <c r="J104" s="34">
        <v>3.01</v>
      </c>
      <c r="K104" s="34">
        <f t="shared" si="2"/>
        <v>45.15</v>
      </c>
      <c r="L104" s="112"/>
    </row>
    <row r="105" spans="1:12" s="17" customFormat="1" ht="26.25" customHeight="1" x14ac:dyDescent="0.25">
      <c r="A105" s="83"/>
      <c r="B105" s="80"/>
      <c r="C105" s="27">
        <v>103</v>
      </c>
      <c r="D105" s="30" t="s">
        <v>225</v>
      </c>
      <c r="E105" s="38" t="s">
        <v>441</v>
      </c>
      <c r="F105" s="29" t="s">
        <v>465</v>
      </c>
      <c r="G105" s="33" t="s">
        <v>160</v>
      </c>
      <c r="H105" s="39" t="s">
        <v>448</v>
      </c>
      <c r="I105" s="39">
        <v>15</v>
      </c>
      <c r="J105" s="34">
        <v>6.73</v>
      </c>
      <c r="K105" s="34">
        <f t="shared" si="2"/>
        <v>100.95</v>
      </c>
      <c r="L105" s="112"/>
    </row>
    <row r="106" spans="1:12" s="17" customFormat="1" ht="26.25" customHeight="1" x14ac:dyDescent="0.25">
      <c r="A106" s="83"/>
      <c r="B106" s="80"/>
      <c r="C106" s="27">
        <v>104</v>
      </c>
      <c r="D106" s="28" t="s">
        <v>226</v>
      </c>
      <c r="E106" s="38" t="s">
        <v>441</v>
      </c>
      <c r="F106" s="29" t="s">
        <v>465</v>
      </c>
      <c r="G106" s="33" t="s">
        <v>161</v>
      </c>
      <c r="H106" s="39" t="s">
        <v>448</v>
      </c>
      <c r="I106" s="39">
        <v>25</v>
      </c>
      <c r="J106" s="34">
        <v>5.35</v>
      </c>
      <c r="K106" s="34">
        <f t="shared" si="2"/>
        <v>133.75</v>
      </c>
      <c r="L106" s="112"/>
    </row>
    <row r="107" spans="1:12" s="17" customFormat="1" ht="26.25" customHeight="1" x14ac:dyDescent="0.25">
      <c r="A107" s="83"/>
      <c r="B107" s="80"/>
      <c r="C107" s="27">
        <v>105</v>
      </c>
      <c r="D107" s="28" t="s">
        <v>227</v>
      </c>
      <c r="E107" s="38" t="s">
        <v>441</v>
      </c>
      <c r="F107" s="29" t="s">
        <v>465</v>
      </c>
      <c r="G107" s="33" t="s">
        <v>162</v>
      </c>
      <c r="H107" s="39" t="s">
        <v>448</v>
      </c>
      <c r="I107" s="39">
        <v>20</v>
      </c>
      <c r="J107" s="34">
        <v>1.87</v>
      </c>
      <c r="K107" s="34">
        <f t="shared" si="2"/>
        <v>37.400000000000006</v>
      </c>
      <c r="L107" s="112"/>
    </row>
    <row r="108" spans="1:12" s="17" customFormat="1" ht="26.25" customHeight="1" x14ac:dyDescent="0.25">
      <c r="A108" s="83"/>
      <c r="B108" s="80"/>
      <c r="C108" s="27">
        <v>106</v>
      </c>
      <c r="D108" s="28" t="s">
        <v>228</v>
      </c>
      <c r="E108" s="38" t="s">
        <v>441</v>
      </c>
      <c r="F108" s="29" t="s">
        <v>465</v>
      </c>
      <c r="G108" s="33" t="s">
        <v>163</v>
      </c>
      <c r="H108" s="39" t="s">
        <v>448</v>
      </c>
      <c r="I108" s="39">
        <v>15</v>
      </c>
      <c r="J108" s="34">
        <v>7.26</v>
      </c>
      <c r="K108" s="34">
        <f t="shared" si="2"/>
        <v>108.89999999999999</v>
      </c>
      <c r="L108" s="112"/>
    </row>
    <row r="109" spans="1:12" s="4" customFormat="1" ht="26.25" customHeight="1" x14ac:dyDescent="0.25">
      <c r="A109" s="83"/>
      <c r="B109" s="80"/>
      <c r="C109" s="27">
        <v>107</v>
      </c>
      <c r="D109" s="28" t="s">
        <v>229</v>
      </c>
      <c r="E109" s="38" t="s">
        <v>441</v>
      </c>
      <c r="F109" s="29" t="s">
        <v>465</v>
      </c>
      <c r="G109" s="38" t="s">
        <v>164</v>
      </c>
      <c r="H109" s="39" t="s">
        <v>448</v>
      </c>
      <c r="I109" s="39">
        <v>20</v>
      </c>
      <c r="J109" s="34">
        <v>10.41</v>
      </c>
      <c r="K109" s="34">
        <f t="shared" si="2"/>
        <v>208.2</v>
      </c>
      <c r="L109" s="112"/>
    </row>
    <row r="110" spans="1:12" s="4" customFormat="1" ht="26.25" customHeight="1" x14ac:dyDescent="0.25">
      <c r="A110" s="83"/>
      <c r="B110" s="80"/>
      <c r="C110" s="27">
        <v>108</v>
      </c>
      <c r="D110" s="28" t="s">
        <v>230</v>
      </c>
      <c r="E110" s="38" t="s">
        <v>441</v>
      </c>
      <c r="F110" s="29" t="s">
        <v>465</v>
      </c>
      <c r="G110" s="38" t="s">
        <v>165</v>
      </c>
      <c r="H110" s="39" t="s">
        <v>448</v>
      </c>
      <c r="I110" s="39">
        <v>15</v>
      </c>
      <c r="J110" s="34">
        <v>20.51</v>
      </c>
      <c r="K110" s="34">
        <f t="shared" si="2"/>
        <v>307.65000000000003</v>
      </c>
      <c r="L110" s="112"/>
    </row>
    <row r="111" spans="1:12" s="4" customFormat="1" ht="26.25" customHeight="1" x14ac:dyDescent="0.25">
      <c r="A111" s="83"/>
      <c r="B111" s="80"/>
      <c r="C111" s="27">
        <v>109</v>
      </c>
      <c r="D111" s="28" t="s">
        <v>231</v>
      </c>
      <c r="E111" s="38" t="s">
        <v>441</v>
      </c>
      <c r="F111" s="29" t="s">
        <v>465</v>
      </c>
      <c r="G111" s="38" t="s">
        <v>166</v>
      </c>
      <c r="H111" s="39" t="s">
        <v>448</v>
      </c>
      <c r="I111" s="39">
        <v>15</v>
      </c>
      <c r="J111" s="34">
        <v>12.83</v>
      </c>
      <c r="K111" s="34">
        <f t="shared" si="2"/>
        <v>192.45</v>
      </c>
      <c r="L111" s="112"/>
    </row>
    <row r="112" spans="1:12" s="4" customFormat="1" ht="26.25" customHeight="1" x14ac:dyDescent="0.25">
      <c r="A112" s="83"/>
      <c r="B112" s="80"/>
      <c r="C112" s="27">
        <v>110</v>
      </c>
      <c r="D112" s="28" t="s">
        <v>232</v>
      </c>
      <c r="E112" s="38" t="s">
        <v>441</v>
      </c>
      <c r="F112" s="29" t="s">
        <v>465</v>
      </c>
      <c r="G112" s="38" t="s">
        <v>167</v>
      </c>
      <c r="H112" s="39" t="s">
        <v>448</v>
      </c>
      <c r="I112" s="39">
        <v>20</v>
      </c>
      <c r="J112" s="34">
        <v>7.07</v>
      </c>
      <c r="K112" s="34">
        <f t="shared" si="2"/>
        <v>141.4</v>
      </c>
      <c r="L112" s="112"/>
    </row>
    <row r="113" spans="1:12" s="4" customFormat="1" ht="26.25" customHeight="1" x14ac:dyDescent="0.25">
      <c r="A113" s="83"/>
      <c r="B113" s="80"/>
      <c r="C113" s="27">
        <v>111</v>
      </c>
      <c r="D113" s="28" t="s">
        <v>233</v>
      </c>
      <c r="E113" s="38" t="s">
        <v>441</v>
      </c>
      <c r="F113" s="29" t="s">
        <v>465</v>
      </c>
      <c r="G113" s="38" t="s">
        <v>168</v>
      </c>
      <c r="H113" s="39" t="s">
        <v>448</v>
      </c>
      <c r="I113" s="39">
        <v>15</v>
      </c>
      <c r="J113" s="34">
        <v>23.15</v>
      </c>
      <c r="K113" s="34">
        <f t="shared" si="2"/>
        <v>347.25</v>
      </c>
      <c r="L113" s="112"/>
    </row>
    <row r="114" spans="1:12" s="9" customFormat="1" ht="26.25" customHeight="1" x14ac:dyDescent="0.25">
      <c r="A114" s="83"/>
      <c r="B114" s="80"/>
      <c r="C114" s="27">
        <v>112</v>
      </c>
      <c r="D114" s="28" t="s">
        <v>234</v>
      </c>
      <c r="E114" s="38" t="s">
        <v>441</v>
      </c>
      <c r="F114" s="29" t="s">
        <v>465</v>
      </c>
      <c r="G114" s="38" t="s">
        <v>169</v>
      </c>
      <c r="H114" s="39" t="s">
        <v>448</v>
      </c>
      <c r="I114" s="39">
        <v>15</v>
      </c>
      <c r="J114" s="34">
        <v>45.73</v>
      </c>
      <c r="K114" s="34">
        <f t="shared" si="2"/>
        <v>685.94999999999993</v>
      </c>
      <c r="L114" s="112"/>
    </row>
    <row r="115" spans="1:12" s="9" customFormat="1" ht="26.25" customHeight="1" x14ac:dyDescent="0.25">
      <c r="A115" s="83"/>
      <c r="B115" s="80"/>
      <c r="C115" s="27">
        <v>113</v>
      </c>
      <c r="D115" s="28" t="s">
        <v>235</v>
      </c>
      <c r="E115" s="38" t="s">
        <v>441</v>
      </c>
      <c r="F115" s="29" t="s">
        <v>465</v>
      </c>
      <c r="G115" s="38" t="s">
        <v>170</v>
      </c>
      <c r="H115" s="39" t="s">
        <v>448</v>
      </c>
      <c r="I115" s="39">
        <v>15</v>
      </c>
      <c r="J115" s="34">
        <v>21.37</v>
      </c>
      <c r="K115" s="34">
        <f t="shared" si="2"/>
        <v>320.55</v>
      </c>
      <c r="L115" s="112"/>
    </row>
    <row r="116" spans="1:12" s="9" customFormat="1" ht="26.25" customHeight="1" x14ac:dyDescent="0.25">
      <c r="A116" s="83"/>
      <c r="B116" s="80"/>
      <c r="C116" s="27">
        <v>114</v>
      </c>
      <c r="D116" s="28" t="s">
        <v>236</v>
      </c>
      <c r="E116" s="38" t="s">
        <v>441</v>
      </c>
      <c r="F116" s="29" t="s">
        <v>465</v>
      </c>
      <c r="G116" s="38" t="s">
        <v>171</v>
      </c>
      <c r="H116" s="39" t="s">
        <v>448</v>
      </c>
      <c r="I116" s="39">
        <v>15</v>
      </c>
      <c r="J116" s="34">
        <v>53.23</v>
      </c>
      <c r="K116" s="34">
        <f t="shared" si="2"/>
        <v>798.44999999999993</v>
      </c>
      <c r="L116" s="112"/>
    </row>
    <row r="117" spans="1:12" s="9" customFormat="1" ht="26.25" customHeight="1" x14ac:dyDescent="0.25">
      <c r="A117" s="83"/>
      <c r="B117" s="80"/>
      <c r="C117" s="27">
        <v>115</v>
      </c>
      <c r="D117" s="28" t="s">
        <v>237</v>
      </c>
      <c r="E117" s="38" t="s">
        <v>441</v>
      </c>
      <c r="F117" s="29" t="s">
        <v>465</v>
      </c>
      <c r="G117" s="38" t="s">
        <v>172</v>
      </c>
      <c r="H117" s="39" t="s">
        <v>448</v>
      </c>
      <c r="I117" s="39">
        <v>20</v>
      </c>
      <c r="J117" s="34">
        <v>41.19</v>
      </c>
      <c r="K117" s="34">
        <f t="shared" si="2"/>
        <v>823.8</v>
      </c>
      <c r="L117" s="112"/>
    </row>
    <row r="118" spans="1:12" s="4" customFormat="1" ht="26.25" customHeight="1" x14ac:dyDescent="0.25">
      <c r="A118" s="83"/>
      <c r="B118" s="80"/>
      <c r="C118" s="27">
        <v>116</v>
      </c>
      <c r="D118" s="28" t="s">
        <v>238</v>
      </c>
      <c r="E118" s="38" t="s">
        <v>441</v>
      </c>
      <c r="F118" s="29" t="s">
        <v>465</v>
      </c>
      <c r="G118" s="38" t="s">
        <v>173</v>
      </c>
      <c r="H118" s="39" t="s">
        <v>448</v>
      </c>
      <c r="I118" s="39">
        <v>15</v>
      </c>
      <c r="J118" s="34">
        <v>79.44</v>
      </c>
      <c r="K118" s="34">
        <f t="shared" si="2"/>
        <v>1191.5999999999999</v>
      </c>
      <c r="L118" s="112"/>
    </row>
    <row r="119" spans="1:12" s="4" customFormat="1" ht="26.25" customHeight="1" x14ac:dyDescent="0.25">
      <c r="A119" s="83"/>
      <c r="B119" s="80"/>
      <c r="C119" s="27">
        <v>117</v>
      </c>
      <c r="D119" s="28" t="s">
        <v>239</v>
      </c>
      <c r="E119" s="38" t="s">
        <v>441</v>
      </c>
      <c r="F119" s="29" t="s">
        <v>465</v>
      </c>
      <c r="G119" s="38" t="s">
        <v>174</v>
      </c>
      <c r="H119" s="39" t="s">
        <v>448</v>
      </c>
      <c r="I119" s="39">
        <v>10</v>
      </c>
      <c r="J119" s="34">
        <v>49.56</v>
      </c>
      <c r="K119" s="34">
        <f t="shared" si="2"/>
        <v>495.6</v>
      </c>
      <c r="L119" s="112"/>
    </row>
    <row r="120" spans="1:12" s="4" customFormat="1" ht="26.25" customHeight="1" x14ac:dyDescent="0.25">
      <c r="A120" s="84"/>
      <c r="B120" s="81"/>
      <c r="C120" s="27">
        <v>118</v>
      </c>
      <c r="D120" s="28" t="s">
        <v>240</v>
      </c>
      <c r="E120" s="38" t="s">
        <v>441</v>
      </c>
      <c r="F120" s="29" t="s">
        <v>465</v>
      </c>
      <c r="G120" s="38" t="s">
        <v>175</v>
      </c>
      <c r="H120" s="39" t="s">
        <v>448</v>
      </c>
      <c r="I120" s="39">
        <v>15</v>
      </c>
      <c r="J120" s="34">
        <v>98.16</v>
      </c>
      <c r="K120" s="34">
        <f t="shared" si="2"/>
        <v>1472.3999999999999</v>
      </c>
      <c r="L120" s="113"/>
    </row>
    <row r="121" spans="1:12" s="4" customFormat="1" ht="26.25" customHeight="1" x14ac:dyDescent="0.25">
      <c r="A121" s="97">
        <v>7</v>
      </c>
      <c r="B121" s="99" t="s">
        <v>14</v>
      </c>
      <c r="C121" s="24">
        <v>119</v>
      </c>
      <c r="D121" s="25" t="s">
        <v>245</v>
      </c>
      <c r="E121" s="20" t="s">
        <v>441</v>
      </c>
      <c r="F121" s="22" t="s">
        <v>464</v>
      </c>
      <c r="G121" s="36" t="s">
        <v>241</v>
      </c>
      <c r="H121" s="37" t="s">
        <v>448</v>
      </c>
      <c r="I121" s="37">
        <v>30</v>
      </c>
      <c r="J121" s="19">
        <v>37</v>
      </c>
      <c r="K121" s="19">
        <f t="shared" si="2"/>
        <v>1110</v>
      </c>
      <c r="L121" s="101">
        <f>SUM(K121:K124)</f>
        <v>12629</v>
      </c>
    </row>
    <row r="122" spans="1:12" s="4" customFormat="1" ht="26.25" customHeight="1" x14ac:dyDescent="0.25">
      <c r="A122" s="104"/>
      <c r="B122" s="103"/>
      <c r="C122" s="24">
        <v>120</v>
      </c>
      <c r="D122" s="25" t="s">
        <v>246</v>
      </c>
      <c r="E122" s="20" t="s">
        <v>441</v>
      </c>
      <c r="F122" s="22" t="s">
        <v>464</v>
      </c>
      <c r="G122" s="36" t="s">
        <v>242</v>
      </c>
      <c r="H122" s="37" t="s">
        <v>448</v>
      </c>
      <c r="I122" s="37">
        <v>100</v>
      </c>
      <c r="J122" s="19">
        <v>69.39</v>
      </c>
      <c r="K122" s="19">
        <f t="shared" si="2"/>
        <v>6939</v>
      </c>
      <c r="L122" s="105"/>
    </row>
    <row r="123" spans="1:12" s="4" customFormat="1" ht="26.25" customHeight="1" x14ac:dyDescent="0.25">
      <c r="A123" s="104"/>
      <c r="B123" s="103"/>
      <c r="C123" s="24">
        <v>121</v>
      </c>
      <c r="D123" s="25" t="s">
        <v>247</v>
      </c>
      <c r="E123" s="20" t="s">
        <v>441</v>
      </c>
      <c r="F123" s="22" t="s">
        <v>464</v>
      </c>
      <c r="G123" s="36" t="s">
        <v>243</v>
      </c>
      <c r="H123" s="37" t="s">
        <v>448</v>
      </c>
      <c r="I123" s="37">
        <v>50</v>
      </c>
      <c r="J123" s="19">
        <v>69.400000000000006</v>
      </c>
      <c r="K123" s="19">
        <f t="shared" si="2"/>
        <v>3470.0000000000005</v>
      </c>
      <c r="L123" s="105"/>
    </row>
    <row r="124" spans="1:12" s="4" customFormat="1" ht="26.25" customHeight="1" x14ac:dyDescent="0.25">
      <c r="A124" s="98"/>
      <c r="B124" s="100"/>
      <c r="C124" s="24">
        <v>122</v>
      </c>
      <c r="D124" s="25" t="s">
        <v>248</v>
      </c>
      <c r="E124" s="20" t="s">
        <v>441</v>
      </c>
      <c r="F124" s="22" t="s">
        <v>464</v>
      </c>
      <c r="G124" s="36" t="s">
        <v>244</v>
      </c>
      <c r="H124" s="37" t="s">
        <v>448</v>
      </c>
      <c r="I124" s="37">
        <v>30</v>
      </c>
      <c r="J124" s="19">
        <v>37</v>
      </c>
      <c r="K124" s="19">
        <f t="shared" si="2"/>
        <v>1110</v>
      </c>
      <c r="L124" s="102"/>
    </row>
    <row r="125" spans="1:12" s="4" customFormat="1" ht="26.25" customHeight="1" x14ac:dyDescent="0.25">
      <c r="A125" s="82">
        <v>8</v>
      </c>
      <c r="B125" s="79" t="s">
        <v>249</v>
      </c>
      <c r="C125" s="27">
        <v>123</v>
      </c>
      <c r="D125" s="28" t="s">
        <v>256</v>
      </c>
      <c r="E125" s="38" t="s">
        <v>441</v>
      </c>
      <c r="F125" s="29" t="s">
        <v>463</v>
      </c>
      <c r="G125" s="38" t="s">
        <v>250</v>
      </c>
      <c r="H125" s="39" t="s">
        <v>448</v>
      </c>
      <c r="I125" s="39">
        <v>250</v>
      </c>
      <c r="J125" s="34">
        <v>15.7</v>
      </c>
      <c r="K125" s="34">
        <f t="shared" si="2"/>
        <v>3925</v>
      </c>
      <c r="L125" s="85">
        <f>SUM(K125:K130)</f>
        <v>4890</v>
      </c>
    </row>
    <row r="126" spans="1:12" s="4" customFormat="1" ht="26.25" customHeight="1" x14ac:dyDescent="0.25">
      <c r="A126" s="83"/>
      <c r="B126" s="80"/>
      <c r="C126" s="27">
        <v>124</v>
      </c>
      <c r="D126" s="28" t="s">
        <v>257</v>
      </c>
      <c r="E126" s="38" t="s">
        <v>441</v>
      </c>
      <c r="F126" s="29" t="s">
        <v>464</v>
      </c>
      <c r="G126" s="38" t="s">
        <v>251</v>
      </c>
      <c r="H126" s="39" t="s">
        <v>448</v>
      </c>
      <c r="I126" s="39">
        <v>50</v>
      </c>
      <c r="J126" s="34">
        <v>4.3499999999999996</v>
      </c>
      <c r="K126" s="34">
        <f t="shared" si="2"/>
        <v>217.49999999999997</v>
      </c>
      <c r="L126" s="86"/>
    </row>
    <row r="127" spans="1:12" s="4" customFormat="1" ht="26.25" customHeight="1" x14ac:dyDescent="0.25">
      <c r="A127" s="83"/>
      <c r="B127" s="80"/>
      <c r="C127" s="27">
        <v>125</v>
      </c>
      <c r="D127" s="28" t="s">
        <v>258</v>
      </c>
      <c r="E127" s="38" t="s">
        <v>441</v>
      </c>
      <c r="F127" s="29" t="s">
        <v>464</v>
      </c>
      <c r="G127" s="38" t="s">
        <v>252</v>
      </c>
      <c r="H127" s="39" t="s">
        <v>448</v>
      </c>
      <c r="I127" s="39">
        <v>30</v>
      </c>
      <c r="J127" s="34">
        <v>8.0399999999999991</v>
      </c>
      <c r="K127" s="34">
        <f t="shared" si="2"/>
        <v>241.2</v>
      </c>
      <c r="L127" s="86"/>
    </row>
    <row r="128" spans="1:12" s="4" customFormat="1" ht="26.25" customHeight="1" x14ac:dyDescent="0.25">
      <c r="A128" s="83"/>
      <c r="B128" s="80"/>
      <c r="C128" s="27">
        <v>126</v>
      </c>
      <c r="D128" s="28" t="s">
        <v>259</v>
      </c>
      <c r="E128" s="38" t="s">
        <v>441</v>
      </c>
      <c r="F128" s="29" t="s">
        <v>464</v>
      </c>
      <c r="G128" s="38" t="s">
        <v>253</v>
      </c>
      <c r="H128" s="39" t="s">
        <v>448</v>
      </c>
      <c r="I128" s="39">
        <v>50</v>
      </c>
      <c r="J128" s="34">
        <v>5.35</v>
      </c>
      <c r="K128" s="34">
        <f t="shared" si="2"/>
        <v>267.5</v>
      </c>
      <c r="L128" s="86"/>
    </row>
    <row r="129" spans="1:12" s="4" customFormat="1" ht="26.25" customHeight="1" x14ac:dyDescent="0.25">
      <c r="A129" s="83"/>
      <c r="B129" s="80"/>
      <c r="C129" s="27">
        <v>127</v>
      </c>
      <c r="D129" s="28" t="s">
        <v>260</v>
      </c>
      <c r="E129" s="38" t="s">
        <v>441</v>
      </c>
      <c r="F129" s="29" t="s">
        <v>464</v>
      </c>
      <c r="G129" s="38" t="s">
        <v>254</v>
      </c>
      <c r="H129" s="39" t="s">
        <v>448</v>
      </c>
      <c r="I129" s="39">
        <v>20</v>
      </c>
      <c r="J129" s="34">
        <v>8.0399999999999991</v>
      </c>
      <c r="K129" s="34">
        <f t="shared" si="2"/>
        <v>160.79999999999998</v>
      </c>
      <c r="L129" s="86"/>
    </row>
    <row r="130" spans="1:12" s="4" customFormat="1" ht="26.25" customHeight="1" x14ac:dyDescent="0.25">
      <c r="A130" s="84"/>
      <c r="B130" s="81"/>
      <c r="C130" s="27">
        <v>128</v>
      </c>
      <c r="D130" s="28" t="s">
        <v>261</v>
      </c>
      <c r="E130" s="38" t="s">
        <v>441</v>
      </c>
      <c r="F130" s="29" t="s">
        <v>467</v>
      </c>
      <c r="G130" s="38" t="s">
        <v>255</v>
      </c>
      <c r="H130" s="39" t="s">
        <v>468</v>
      </c>
      <c r="I130" s="39">
        <v>1</v>
      </c>
      <c r="J130" s="34">
        <v>78</v>
      </c>
      <c r="K130" s="34">
        <f t="shared" si="2"/>
        <v>78</v>
      </c>
      <c r="L130" s="87"/>
    </row>
    <row r="131" spans="1:12" s="4" customFormat="1" ht="26.25" customHeight="1" x14ac:dyDescent="0.25">
      <c r="A131" s="97">
        <v>9</v>
      </c>
      <c r="B131" s="99" t="s">
        <v>262</v>
      </c>
      <c r="C131" s="24">
        <v>129</v>
      </c>
      <c r="D131" s="25" t="s">
        <v>272</v>
      </c>
      <c r="E131" s="20" t="s">
        <v>441</v>
      </c>
      <c r="F131" s="22" t="s">
        <v>469</v>
      </c>
      <c r="G131" s="36" t="s">
        <v>263</v>
      </c>
      <c r="H131" s="37" t="s">
        <v>444</v>
      </c>
      <c r="I131" s="37">
        <v>5</v>
      </c>
      <c r="J131" s="19">
        <v>89</v>
      </c>
      <c r="K131" s="19">
        <f t="shared" ref="K131:K150" si="3">I131*J131</f>
        <v>445</v>
      </c>
      <c r="L131" s="101">
        <f>SUM(K131:K139)</f>
        <v>4108.97</v>
      </c>
    </row>
    <row r="132" spans="1:12" s="4" customFormat="1" ht="26.25" customHeight="1" x14ac:dyDescent="0.25">
      <c r="A132" s="104"/>
      <c r="B132" s="103"/>
      <c r="C132" s="24">
        <v>130</v>
      </c>
      <c r="D132" s="25" t="s">
        <v>273</v>
      </c>
      <c r="E132" s="20" t="s">
        <v>441</v>
      </c>
      <c r="F132" s="22" t="s">
        <v>469</v>
      </c>
      <c r="G132" s="36" t="s">
        <v>264</v>
      </c>
      <c r="H132" s="37" t="s">
        <v>444</v>
      </c>
      <c r="I132" s="37">
        <v>3</v>
      </c>
      <c r="J132" s="19">
        <v>161.99</v>
      </c>
      <c r="K132" s="19">
        <f t="shared" si="3"/>
        <v>485.97</v>
      </c>
      <c r="L132" s="105"/>
    </row>
    <row r="133" spans="1:12" s="4" customFormat="1" ht="26.25" customHeight="1" x14ac:dyDescent="0.25">
      <c r="A133" s="104"/>
      <c r="B133" s="103"/>
      <c r="C133" s="24">
        <v>131</v>
      </c>
      <c r="D133" s="25" t="s">
        <v>274</v>
      </c>
      <c r="E133" s="20" t="s">
        <v>441</v>
      </c>
      <c r="F133" s="22" t="s">
        <v>469</v>
      </c>
      <c r="G133" s="36" t="s">
        <v>265</v>
      </c>
      <c r="H133" s="37" t="s">
        <v>444</v>
      </c>
      <c r="I133" s="37">
        <v>5</v>
      </c>
      <c r="J133" s="19">
        <v>90</v>
      </c>
      <c r="K133" s="19">
        <f t="shared" si="3"/>
        <v>450</v>
      </c>
      <c r="L133" s="105"/>
    </row>
    <row r="134" spans="1:12" s="4" customFormat="1" ht="26.25" customHeight="1" x14ac:dyDescent="0.25">
      <c r="A134" s="104"/>
      <c r="B134" s="103"/>
      <c r="C134" s="24">
        <v>132</v>
      </c>
      <c r="D134" s="25" t="s">
        <v>275</v>
      </c>
      <c r="E134" s="20" t="s">
        <v>441</v>
      </c>
      <c r="F134" s="22" t="s">
        <v>469</v>
      </c>
      <c r="G134" s="36" t="s">
        <v>266</v>
      </c>
      <c r="H134" s="37" t="s">
        <v>444</v>
      </c>
      <c r="I134" s="37">
        <v>5</v>
      </c>
      <c r="J134" s="19">
        <v>154</v>
      </c>
      <c r="K134" s="19">
        <f t="shared" si="3"/>
        <v>770</v>
      </c>
      <c r="L134" s="105"/>
    </row>
    <row r="135" spans="1:12" s="4" customFormat="1" ht="45" x14ac:dyDescent="0.25">
      <c r="A135" s="104"/>
      <c r="B135" s="103"/>
      <c r="C135" s="24">
        <v>133</v>
      </c>
      <c r="D135" s="25" t="s">
        <v>276</v>
      </c>
      <c r="E135" s="20" t="s">
        <v>441</v>
      </c>
      <c r="F135" s="22" t="s">
        <v>442</v>
      </c>
      <c r="G135" s="36" t="s">
        <v>267</v>
      </c>
      <c r="H135" s="37" t="s">
        <v>444</v>
      </c>
      <c r="I135" s="37">
        <v>8</v>
      </c>
      <c r="J135" s="19">
        <v>55</v>
      </c>
      <c r="K135" s="19">
        <f t="shared" si="3"/>
        <v>440</v>
      </c>
      <c r="L135" s="105"/>
    </row>
    <row r="136" spans="1:12" s="4" customFormat="1" ht="26.25" customHeight="1" x14ac:dyDescent="0.25">
      <c r="A136" s="104"/>
      <c r="B136" s="103"/>
      <c r="C136" s="24">
        <v>134</v>
      </c>
      <c r="D136" s="25" t="s">
        <v>277</v>
      </c>
      <c r="E136" s="20" t="s">
        <v>441</v>
      </c>
      <c r="F136" s="22" t="s">
        <v>470</v>
      </c>
      <c r="G136" s="36" t="s">
        <v>268</v>
      </c>
      <c r="H136" s="37" t="s">
        <v>444</v>
      </c>
      <c r="I136" s="37">
        <v>10</v>
      </c>
      <c r="J136" s="19">
        <v>72</v>
      </c>
      <c r="K136" s="19">
        <f t="shared" si="3"/>
        <v>720</v>
      </c>
      <c r="L136" s="105"/>
    </row>
    <row r="137" spans="1:12" s="4" customFormat="1" ht="26.25" customHeight="1" x14ac:dyDescent="0.25">
      <c r="A137" s="104"/>
      <c r="B137" s="103"/>
      <c r="C137" s="24">
        <v>135</v>
      </c>
      <c r="D137" s="25" t="s">
        <v>278</v>
      </c>
      <c r="E137" s="20" t="s">
        <v>441</v>
      </c>
      <c r="F137" s="22" t="s">
        <v>470</v>
      </c>
      <c r="G137" s="36" t="s">
        <v>269</v>
      </c>
      <c r="H137" s="37" t="s">
        <v>444</v>
      </c>
      <c r="I137" s="37">
        <v>40</v>
      </c>
      <c r="J137" s="19">
        <v>10.1</v>
      </c>
      <c r="K137" s="19">
        <f t="shared" si="3"/>
        <v>404</v>
      </c>
      <c r="L137" s="105"/>
    </row>
    <row r="138" spans="1:12" s="4" customFormat="1" ht="26.25" customHeight="1" x14ac:dyDescent="0.25">
      <c r="A138" s="104"/>
      <c r="B138" s="103"/>
      <c r="C138" s="24">
        <v>136</v>
      </c>
      <c r="D138" s="25" t="s">
        <v>279</v>
      </c>
      <c r="E138" s="20" t="s">
        <v>441</v>
      </c>
      <c r="F138" s="22" t="s">
        <v>470</v>
      </c>
      <c r="G138" s="36" t="s">
        <v>270</v>
      </c>
      <c r="H138" s="37" t="s">
        <v>444</v>
      </c>
      <c r="I138" s="37">
        <v>10</v>
      </c>
      <c r="J138" s="19">
        <v>21.4</v>
      </c>
      <c r="K138" s="19">
        <f t="shared" si="3"/>
        <v>214</v>
      </c>
      <c r="L138" s="105"/>
    </row>
    <row r="139" spans="1:12" s="4" customFormat="1" ht="60" x14ac:dyDescent="0.25">
      <c r="A139" s="98"/>
      <c r="B139" s="100"/>
      <c r="C139" s="24">
        <v>137</v>
      </c>
      <c r="D139" s="25" t="s">
        <v>280</v>
      </c>
      <c r="E139" s="20" t="s">
        <v>441</v>
      </c>
      <c r="F139" s="22" t="s">
        <v>442</v>
      </c>
      <c r="G139" s="36" t="s">
        <v>271</v>
      </c>
      <c r="H139" s="37" t="s">
        <v>444</v>
      </c>
      <c r="I139" s="37">
        <v>20</v>
      </c>
      <c r="J139" s="19">
        <v>9</v>
      </c>
      <c r="K139" s="19">
        <f t="shared" si="3"/>
        <v>180</v>
      </c>
      <c r="L139" s="102"/>
    </row>
    <row r="140" spans="1:12" s="4" customFormat="1" ht="26.25" customHeight="1" x14ac:dyDescent="0.25">
      <c r="A140" s="91">
        <v>10</v>
      </c>
      <c r="B140" s="88" t="s">
        <v>281</v>
      </c>
      <c r="C140" s="50">
        <v>138</v>
      </c>
      <c r="D140" s="55" t="s">
        <v>285</v>
      </c>
      <c r="E140" s="56" t="s">
        <v>441</v>
      </c>
      <c r="F140" s="57" t="s">
        <v>472</v>
      </c>
      <c r="G140" s="58" t="s">
        <v>282</v>
      </c>
      <c r="H140" s="52" t="s">
        <v>474</v>
      </c>
      <c r="I140" s="52">
        <v>17</v>
      </c>
      <c r="J140" s="54">
        <v>0</v>
      </c>
      <c r="K140" s="54">
        <f t="shared" si="3"/>
        <v>0</v>
      </c>
      <c r="L140" s="94">
        <f>SUM(K140:K142)</f>
        <v>0</v>
      </c>
    </row>
    <row r="141" spans="1:12" s="4" customFormat="1" ht="26.25" customHeight="1" x14ac:dyDescent="0.25">
      <c r="A141" s="92"/>
      <c r="B141" s="89"/>
      <c r="C141" s="50">
        <v>139</v>
      </c>
      <c r="D141" s="55" t="s">
        <v>286</v>
      </c>
      <c r="E141" s="56" t="s">
        <v>471</v>
      </c>
      <c r="F141" s="57" t="s">
        <v>473</v>
      </c>
      <c r="G141" s="58" t="s">
        <v>283</v>
      </c>
      <c r="H141" s="52" t="s">
        <v>475</v>
      </c>
      <c r="I141" s="52">
        <v>10</v>
      </c>
      <c r="J141" s="54">
        <v>0</v>
      </c>
      <c r="K141" s="54">
        <f t="shared" si="3"/>
        <v>0</v>
      </c>
      <c r="L141" s="95"/>
    </row>
    <row r="142" spans="1:12" s="4" customFormat="1" ht="26.25" customHeight="1" x14ac:dyDescent="0.25">
      <c r="A142" s="93"/>
      <c r="B142" s="90"/>
      <c r="C142" s="50">
        <v>140</v>
      </c>
      <c r="D142" s="55" t="s">
        <v>287</v>
      </c>
      <c r="E142" s="56" t="s">
        <v>441</v>
      </c>
      <c r="F142" s="57" t="s">
        <v>473</v>
      </c>
      <c r="G142" s="58" t="s">
        <v>284</v>
      </c>
      <c r="H142" s="52" t="s">
        <v>475</v>
      </c>
      <c r="I142" s="52">
        <v>3</v>
      </c>
      <c r="J142" s="54">
        <v>0</v>
      </c>
      <c r="K142" s="54">
        <f t="shared" si="3"/>
        <v>0</v>
      </c>
      <c r="L142" s="96"/>
    </row>
    <row r="143" spans="1:12" s="4" customFormat="1" ht="26.25" customHeight="1" x14ac:dyDescent="0.25">
      <c r="A143" s="97">
        <v>11</v>
      </c>
      <c r="B143" s="99" t="s">
        <v>53</v>
      </c>
      <c r="C143" s="24">
        <v>141</v>
      </c>
      <c r="D143" s="25" t="s">
        <v>288</v>
      </c>
      <c r="E143" s="20" t="s">
        <v>476</v>
      </c>
      <c r="F143" s="22" t="s">
        <v>477</v>
      </c>
      <c r="G143" s="36" t="s">
        <v>290</v>
      </c>
      <c r="H143" s="37" t="s">
        <v>444</v>
      </c>
      <c r="I143" s="37">
        <v>1</v>
      </c>
      <c r="J143" s="19">
        <v>17.600000000000001</v>
      </c>
      <c r="K143" s="19">
        <f t="shared" si="3"/>
        <v>17.600000000000001</v>
      </c>
      <c r="L143" s="101">
        <f>SUM(K143:K144)</f>
        <v>35.6</v>
      </c>
    </row>
    <row r="144" spans="1:12" s="4" customFormat="1" ht="45" x14ac:dyDescent="0.25">
      <c r="A144" s="98"/>
      <c r="B144" s="100"/>
      <c r="C144" s="24">
        <v>142</v>
      </c>
      <c r="D144" s="25" t="s">
        <v>289</v>
      </c>
      <c r="E144" s="20" t="s">
        <v>441</v>
      </c>
      <c r="F144" s="22" t="s">
        <v>477</v>
      </c>
      <c r="G144" s="36" t="s">
        <v>291</v>
      </c>
      <c r="H144" s="37" t="s">
        <v>478</v>
      </c>
      <c r="I144" s="37">
        <v>1</v>
      </c>
      <c r="J144" s="19">
        <v>18</v>
      </c>
      <c r="K144" s="19">
        <f t="shared" si="3"/>
        <v>18</v>
      </c>
      <c r="L144" s="102"/>
    </row>
    <row r="145" spans="1:12" s="4" customFormat="1" ht="60" x14ac:dyDescent="0.25">
      <c r="A145" s="82">
        <v>12</v>
      </c>
      <c r="B145" s="79" t="s">
        <v>15</v>
      </c>
      <c r="C145" s="27">
        <v>143</v>
      </c>
      <c r="D145" s="28" t="s">
        <v>296</v>
      </c>
      <c r="E145" s="32" t="s">
        <v>441</v>
      </c>
      <c r="F145" s="29" t="s">
        <v>479</v>
      </c>
      <c r="G145" s="38" t="s">
        <v>292</v>
      </c>
      <c r="H145" s="39" t="s">
        <v>445</v>
      </c>
      <c r="I145" s="39">
        <v>2</v>
      </c>
      <c r="J145" s="34">
        <v>1017.24</v>
      </c>
      <c r="K145" s="34">
        <f t="shared" si="3"/>
        <v>2034.48</v>
      </c>
      <c r="L145" s="85">
        <f>SUM(K145:K150)</f>
        <v>4480</v>
      </c>
    </row>
    <row r="146" spans="1:12" s="4" customFormat="1" ht="60" x14ac:dyDescent="0.25">
      <c r="A146" s="83"/>
      <c r="B146" s="80"/>
      <c r="C146" s="27">
        <v>144</v>
      </c>
      <c r="D146" s="28" t="s">
        <v>297</v>
      </c>
      <c r="E146" s="32" t="s">
        <v>441</v>
      </c>
      <c r="F146" s="29" t="s">
        <v>442</v>
      </c>
      <c r="G146" s="38" t="s">
        <v>293</v>
      </c>
      <c r="H146" s="39" t="s">
        <v>444</v>
      </c>
      <c r="I146" s="39">
        <v>2</v>
      </c>
      <c r="J146" s="34">
        <v>101.04</v>
      </c>
      <c r="K146" s="34">
        <f t="shared" si="3"/>
        <v>202.08</v>
      </c>
      <c r="L146" s="86"/>
    </row>
    <row r="147" spans="1:12" s="4" customFormat="1" ht="96" customHeight="1" x14ac:dyDescent="0.25">
      <c r="A147" s="83"/>
      <c r="B147" s="80"/>
      <c r="C147" s="27">
        <v>145</v>
      </c>
      <c r="D147" s="28" t="s">
        <v>298</v>
      </c>
      <c r="E147" s="32" t="s">
        <v>441</v>
      </c>
      <c r="F147" s="29" t="s">
        <v>470</v>
      </c>
      <c r="G147" s="38" t="s">
        <v>294</v>
      </c>
      <c r="H147" s="39" t="s">
        <v>445</v>
      </c>
      <c r="I147" s="39">
        <v>1</v>
      </c>
      <c r="J147" s="34">
        <v>264.29000000000002</v>
      </c>
      <c r="K147" s="34">
        <f t="shared" si="3"/>
        <v>264.29000000000002</v>
      </c>
      <c r="L147" s="86"/>
    </row>
    <row r="148" spans="1:12" s="4" customFormat="1" ht="26.25" customHeight="1" x14ac:dyDescent="0.25">
      <c r="A148" s="83"/>
      <c r="B148" s="80"/>
      <c r="C148" s="27">
        <v>146</v>
      </c>
      <c r="D148" s="28" t="s">
        <v>299</v>
      </c>
      <c r="E148" s="32" t="s">
        <v>441</v>
      </c>
      <c r="F148" s="29" t="s">
        <v>470</v>
      </c>
      <c r="G148" s="38" t="s">
        <v>294</v>
      </c>
      <c r="H148" s="39" t="s">
        <v>445</v>
      </c>
      <c r="I148" s="39">
        <v>1</v>
      </c>
      <c r="J148" s="34">
        <v>275.98</v>
      </c>
      <c r="K148" s="34">
        <f t="shared" si="3"/>
        <v>275.98</v>
      </c>
      <c r="L148" s="86"/>
    </row>
    <row r="149" spans="1:12" s="4" customFormat="1" ht="45" x14ac:dyDescent="0.25">
      <c r="A149" s="83"/>
      <c r="B149" s="80"/>
      <c r="C149" s="27">
        <v>147</v>
      </c>
      <c r="D149" s="28" t="s">
        <v>300</v>
      </c>
      <c r="E149" s="32" t="s">
        <v>441</v>
      </c>
      <c r="F149" s="29" t="s">
        <v>470</v>
      </c>
      <c r="G149" s="38" t="s">
        <v>295</v>
      </c>
      <c r="H149" s="39" t="s">
        <v>445</v>
      </c>
      <c r="I149" s="39">
        <v>3</v>
      </c>
      <c r="J149" s="34">
        <v>273.73</v>
      </c>
      <c r="K149" s="34">
        <f t="shared" si="3"/>
        <v>821.19</v>
      </c>
      <c r="L149" s="86"/>
    </row>
    <row r="150" spans="1:12" s="4" customFormat="1" ht="75" x14ac:dyDescent="0.25">
      <c r="A150" s="84"/>
      <c r="B150" s="81"/>
      <c r="C150" s="27">
        <v>148</v>
      </c>
      <c r="D150" s="28" t="s">
        <v>301</v>
      </c>
      <c r="E150" s="32" t="s">
        <v>441</v>
      </c>
      <c r="F150" s="29" t="s">
        <v>470</v>
      </c>
      <c r="G150" s="38" t="s">
        <v>295</v>
      </c>
      <c r="H150" s="39" t="s">
        <v>445</v>
      </c>
      <c r="I150" s="39">
        <v>2</v>
      </c>
      <c r="J150" s="34">
        <v>440.99</v>
      </c>
      <c r="K150" s="34">
        <f t="shared" si="3"/>
        <v>881.98</v>
      </c>
      <c r="L150" s="87"/>
    </row>
    <row r="151" spans="1:12" s="4" customFormat="1" ht="132" customHeight="1" x14ac:dyDescent="0.25">
      <c r="A151" s="97">
        <v>13</v>
      </c>
      <c r="B151" s="99" t="s">
        <v>15</v>
      </c>
      <c r="C151" s="24">
        <v>149</v>
      </c>
      <c r="D151" s="25" t="s">
        <v>302</v>
      </c>
      <c r="E151" s="20" t="s">
        <v>441</v>
      </c>
      <c r="F151" s="22" t="s">
        <v>481</v>
      </c>
      <c r="G151" s="36" t="s">
        <v>305</v>
      </c>
      <c r="H151" s="37" t="s">
        <v>444</v>
      </c>
      <c r="I151" s="37">
        <v>4</v>
      </c>
      <c r="J151" s="19">
        <v>383.63</v>
      </c>
      <c r="K151" s="19">
        <f>I151*J151</f>
        <v>1534.52</v>
      </c>
      <c r="L151" s="101">
        <f>SUM(K151:K153)</f>
        <v>2776.94</v>
      </c>
    </row>
    <row r="152" spans="1:12" s="4" customFormat="1" ht="26.25" customHeight="1" x14ac:dyDescent="0.25">
      <c r="A152" s="104"/>
      <c r="B152" s="103"/>
      <c r="C152" s="24">
        <v>150</v>
      </c>
      <c r="D152" s="25" t="s">
        <v>303</v>
      </c>
      <c r="E152" s="20" t="s">
        <v>441</v>
      </c>
      <c r="F152" s="22" t="s">
        <v>481</v>
      </c>
      <c r="G152" s="36" t="s">
        <v>306</v>
      </c>
      <c r="H152" s="37" t="s">
        <v>444</v>
      </c>
      <c r="I152" s="37">
        <v>2</v>
      </c>
      <c r="J152" s="19">
        <v>195.62</v>
      </c>
      <c r="K152" s="19">
        <f t="shared" ref="K152:K153" si="4">I152*J152</f>
        <v>391.24</v>
      </c>
      <c r="L152" s="105"/>
    </row>
    <row r="153" spans="1:12" s="4" customFormat="1" ht="26.25" customHeight="1" x14ac:dyDescent="0.25">
      <c r="A153" s="98"/>
      <c r="B153" s="100"/>
      <c r="C153" s="24">
        <v>151</v>
      </c>
      <c r="D153" s="25" t="s">
        <v>304</v>
      </c>
      <c r="E153" s="20" t="s">
        <v>441</v>
      </c>
      <c r="F153" s="22" t="s">
        <v>481</v>
      </c>
      <c r="G153" s="36" t="s">
        <v>307</v>
      </c>
      <c r="H153" s="37" t="s">
        <v>480</v>
      </c>
      <c r="I153" s="37">
        <v>22</v>
      </c>
      <c r="J153" s="19">
        <v>38.69</v>
      </c>
      <c r="K153" s="19">
        <f t="shared" si="4"/>
        <v>851.18</v>
      </c>
      <c r="L153" s="102"/>
    </row>
    <row r="154" spans="1:12" s="4" customFormat="1" ht="45" x14ac:dyDescent="0.25">
      <c r="A154" s="82">
        <v>14</v>
      </c>
      <c r="B154" s="79" t="s">
        <v>262</v>
      </c>
      <c r="C154" s="27">
        <v>152</v>
      </c>
      <c r="D154" s="28" t="s">
        <v>314</v>
      </c>
      <c r="E154" s="32" t="s">
        <v>441</v>
      </c>
      <c r="F154" s="29" t="s">
        <v>469</v>
      </c>
      <c r="G154" s="38" t="s">
        <v>308</v>
      </c>
      <c r="H154" s="39" t="s">
        <v>444</v>
      </c>
      <c r="I154" s="39">
        <v>1</v>
      </c>
      <c r="J154" s="34">
        <v>59</v>
      </c>
      <c r="K154" s="34">
        <f>I154*J154</f>
        <v>59</v>
      </c>
      <c r="L154" s="85">
        <f>SUM(K154:K159)</f>
        <v>898.6</v>
      </c>
    </row>
    <row r="155" spans="1:12" s="4" customFormat="1" ht="48.75" customHeight="1" x14ac:dyDescent="0.25">
      <c r="A155" s="83"/>
      <c r="B155" s="80"/>
      <c r="C155" s="27">
        <v>153</v>
      </c>
      <c r="D155" s="28" t="s">
        <v>315</v>
      </c>
      <c r="E155" s="32" t="s">
        <v>441</v>
      </c>
      <c r="F155" s="29" t="s">
        <v>482</v>
      </c>
      <c r="G155" s="38" t="s">
        <v>309</v>
      </c>
      <c r="H155" s="39" t="s">
        <v>444</v>
      </c>
      <c r="I155" s="39">
        <v>2</v>
      </c>
      <c r="J155" s="34">
        <v>23.3</v>
      </c>
      <c r="K155" s="34">
        <f t="shared" ref="K155:K159" si="5">I155*J155</f>
        <v>46.6</v>
      </c>
      <c r="L155" s="86"/>
    </row>
    <row r="156" spans="1:12" s="4" customFormat="1" ht="49.5" customHeight="1" x14ac:dyDescent="0.25">
      <c r="A156" s="83"/>
      <c r="B156" s="80"/>
      <c r="C156" s="27">
        <v>154</v>
      </c>
      <c r="D156" s="28" t="s">
        <v>316</v>
      </c>
      <c r="E156" s="32" t="s">
        <v>441</v>
      </c>
      <c r="F156" s="29" t="s">
        <v>482</v>
      </c>
      <c r="G156" s="38" t="s">
        <v>310</v>
      </c>
      <c r="H156" s="39" t="s">
        <v>444</v>
      </c>
      <c r="I156" s="39">
        <v>1</v>
      </c>
      <c r="J156" s="34">
        <v>88</v>
      </c>
      <c r="K156" s="34">
        <f t="shared" si="5"/>
        <v>88</v>
      </c>
      <c r="L156" s="86"/>
    </row>
    <row r="157" spans="1:12" s="4" customFormat="1" ht="63" customHeight="1" x14ac:dyDescent="0.25">
      <c r="A157" s="83"/>
      <c r="B157" s="80"/>
      <c r="C157" s="27">
        <v>155</v>
      </c>
      <c r="D157" s="28" t="s">
        <v>317</v>
      </c>
      <c r="E157" s="32" t="s">
        <v>441</v>
      </c>
      <c r="F157" s="29" t="s">
        <v>482</v>
      </c>
      <c r="G157" s="38" t="s">
        <v>311</v>
      </c>
      <c r="H157" s="39" t="s">
        <v>444</v>
      </c>
      <c r="I157" s="39">
        <v>1</v>
      </c>
      <c r="J157" s="34">
        <v>72</v>
      </c>
      <c r="K157" s="34">
        <f t="shared" si="5"/>
        <v>72</v>
      </c>
      <c r="L157" s="86"/>
    </row>
    <row r="158" spans="1:12" s="4" customFormat="1" ht="26.25" customHeight="1" x14ac:dyDescent="0.25">
      <c r="A158" s="83"/>
      <c r="B158" s="80"/>
      <c r="C158" s="27">
        <v>156</v>
      </c>
      <c r="D158" s="28" t="s">
        <v>318</v>
      </c>
      <c r="E158" s="32" t="s">
        <v>441</v>
      </c>
      <c r="F158" s="29" t="s">
        <v>482</v>
      </c>
      <c r="G158" s="38" t="s">
        <v>312</v>
      </c>
      <c r="H158" s="39" t="s">
        <v>444</v>
      </c>
      <c r="I158" s="39">
        <v>3</v>
      </c>
      <c r="J158" s="34">
        <v>72</v>
      </c>
      <c r="K158" s="34">
        <f t="shared" si="5"/>
        <v>216</v>
      </c>
      <c r="L158" s="86"/>
    </row>
    <row r="159" spans="1:12" s="4" customFormat="1" ht="120" x14ac:dyDescent="0.25">
      <c r="A159" s="84"/>
      <c r="B159" s="81"/>
      <c r="C159" s="27">
        <v>157</v>
      </c>
      <c r="D159" s="28" t="s">
        <v>319</v>
      </c>
      <c r="E159" s="32" t="s">
        <v>441</v>
      </c>
      <c r="F159" s="29" t="s">
        <v>483</v>
      </c>
      <c r="G159" s="38" t="s">
        <v>313</v>
      </c>
      <c r="H159" s="39" t="s">
        <v>484</v>
      </c>
      <c r="I159" s="39">
        <v>1</v>
      </c>
      <c r="J159" s="34">
        <v>417</v>
      </c>
      <c r="K159" s="34">
        <f t="shared" si="5"/>
        <v>417</v>
      </c>
      <c r="L159" s="87"/>
    </row>
    <row r="160" spans="1:12" s="4" customFormat="1" ht="26.25" customHeight="1" x14ac:dyDescent="0.25">
      <c r="A160" s="97">
        <v>15</v>
      </c>
      <c r="B160" s="99" t="s">
        <v>320</v>
      </c>
      <c r="C160" s="24">
        <v>158</v>
      </c>
      <c r="D160" s="25" t="s">
        <v>324</v>
      </c>
      <c r="E160" s="20" t="s">
        <v>441</v>
      </c>
      <c r="F160" s="22" t="s">
        <v>485</v>
      </c>
      <c r="G160" s="36" t="s">
        <v>321</v>
      </c>
      <c r="H160" s="37" t="s">
        <v>486</v>
      </c>
      <c r="I160" s="37">
        <v>4</v>
      </c>
      <c r="J160" s="19">
        <v>125</v>
      </c>
      <c r="K160" s="19">
        <f>I160*J160</f>
        <v>500</v>
      </c>
      <c r="L160" s="101">
        <f>SUM(K160:K169)</f>
        <v>7837</v>
      </c>
    </row>
    <row r="161" spans="1:12" s="4" customFormat="1" ht="26.25" customHeight="1" x14ac:dyDescent="0.25">
      <c r="A161" s="104"/>
      <c r="B161" s="103"/>
      <c r="C161" s="24">
        <v>159</v>
      </c>
      <c r="D161" s="25" t="s">
        <v>325</v>
      </c>
      <c r="E161" s="20" t="s">
        <v>441</v>
      </c>
      <c r="F161" s="22" t="s">
        <v>485</v>
      </c>
      <c r="G161" s="36" t="s">
        <v>322</v>
      </c>
      <c r="H161" s="37" t="s">
        <v>486</v>
      </c>
      <c r="I161" s="37">
        <v>3</v>
      </c>
      <c r="J161" s="19">
        <v>273</v>
      </c>
      <c r="K161" s="19">
        <f t="shared" ref="K161:K182" si="6">I161*J161</f>
        <v>819</v>
      </c>
      <c r="L161" s="105"/>
    </row>
    <row r="162" spans="1:12" s="4" customFormat="1" ht="26.25" customHeight="1" x14ac:dyDescent="0.25">
      <c r="A162" s="104"/>
      <c r="B162" s="103"/>
      <c r="C162" s="24">
        <v>160</v>
      </c>
      <c r="D162" s="25" t="s">
        <v>326</v>
      </c>
      <c r="E162" s="20" t="s">
        <v>441</v>
      </c>
      <c r="F162" s="22" t="s">
        <v>485</v>
      </c>
      <c r="G162" s="36" t="s">
        <v>322</v>
      </c>
      <c r="H162" s="37" t="s">
        <v>486</v>
      </c>
      <c r="I162" s="37">
        <v>3</v>
      </c>
      <c r="J162" s="19">
        <v>273</v>
      </c>
      <c r="K162" s="19">
        <f t="shared" si="6"/>
        <v>819</v>
      </c>
      <c r="L162" s="105"/>
    </row>
    <row r="163" spans="1:12" s="4" customFormat="1" ht="26.25" customHeight="1" x14ac:dyDescent="0.25">
      <c r="A163" s="104"/>
      <c r="B163" s="103"/>
      <c r="C163" s="24">
        <v>161</v>
      </c>
      <c r="D163" s="25" t="s">
        <v>327</v>
      </c>
      <c r="E163" s="20" t="s">
        <v>441</v>
      </c>
      <c r="F163" s="22" t="s">
        <v>485</v>
      </c>
      <c r="G163" s="36" t="s">
        <v>322</v>
      </c>
      <c r="H163" s="37" t="s">
        <v>486</v>
      </c>
      <c r="I163" s="37">
        <v>3</v>
      </c>
      <c r="J163" s="19">
        <v>273</v>
      </c>
      <c r="K163" s="19">
        <f t="shared" si="6"/>
        <v>819</v>
      </c>
      <c r="L163" s="105"/>
    </row>
    <row r="164" spans="1:12" s="4" customFormat="1" ht="26.25" customHeight="1" x14ac:dyDescent="0.25">
      <c r="A164" s="104"/>
      <c r="B164" s="103"/>
      <c r="C164" s="24">
        <v>162</v>
      </c>
      <c r="D164" s="25" t="s">
        <v>328</v>
      </c>
      <c r="E164" s="20" t="s">
        <v>441</v>
      </c>
      <c r="F164" s="22" t="s">
        <v>485</v>
      </c>
      <c r="G164" s="36" t="s">
        <v>322</v>
      </c>
      <c r="H164" s="37" t="s">
        <v>486</v>
      </c>
      <c r="I164" s="37">
        <v>3</v>
      </c>
      <c r="J164" s="19">
        <v>273</v>
      </c>
      <c r="K164" s="19">
        <f t="shared" si="6"/>
        <v>819</v>
      </c>
      <c r="L164" s="105"/>
    </row>
    <row r="165" spans="1:12" s="4" customFormat="1" ht="26.25" customHeight="1" x14ac:dyDescent="0.25">
      <c r="A165" s="104"/>
      <c r="B165" s="103"/>
      <c r="C165" s="24">
        <v>163</v>
      </c>
      <c r="D165" s="25" t="s">
        <v>329</v>
      </c>
      <c r="E165" s="20" t="s">
        <v>441</v>
      </c>
      <c r="F165" s="22" t="s">
        <v>485</v>
      </c>
      <c r="G165" s="36" t="s">
        <v>322</v>
      </c>
      <c r="H165" s="37" t="s">
        <v>486</v>
      </c>
      <c r="I165" s="37">
        <v>3</v>
      </c>
      <c r="J165" s="19">
        <v>273</v>
      </c>
      <c r="K165" s="19">
        <f t="shared" si="6"/>
        <v>819</v>
      </c>
      <c r="L165" s="105"/>
    </row>
    <row r="166" spans="1:12" s="4" customFormat="1" ht="26.25" customHeight="1" x14ac:dyDescent="0.25">
      <c r="A166" s="104"/>
      <c r="B166" s="103"/>
      <c r="C166" s="24">
        <v>164</v>
      </c>
      <c r="D166" s="25" t="s">
        <v>330</v>
      </c>
      <c r="E166" s="20" t="s">
        <v>441</v>
      </c>
      <c r="F166" s="22" t="s">
        <v>485</v>
      </c>
      <c r="G166" s="36" t="s">
        <v>322</v>
      </c>
      <c r="H166" s="37" t="s">
        <v>486</v>
      </c>
      <c r="I166" s="37">
        <v>3</v>
      </c>
      <c r="J166" s="19">
        <v>273</v>
      </c>
      <c r="K166" s="19">
        <f t="shared" si="6"/>
        <v>819</v>
      </c>
      <c r="L166" s="105"/>
    </row>
    <row r="167" spans="1:12" s="4" customFormat="1" ht="26.25" customHeight="1" x14ac:dyDescent="0.25">
      <c r="A167" s="104"/>
      <c r="B167" s="103"/>
      <c r="C167" s="24">
        <v>165</v>
      </c>
      <c r="D167" s="25" t="s">
        <v>331</v>
      </c>
      <c r="E167" s="20" t="s">
        <v>441</v>
      </c>
      <c r="F167" s="22" t="s">
        <v>485</v>
      </c>
      <c r="G167" s="36" t="s">
        <v>322</v>
      </c>
      <c r="H167" s="37" t="s">
        <v>486</v>
      </c>
      <c r="I167" s="37">
        <v>3</v>
      </c>
      <c r="J167" s="19">
        <v>288</v>
      </c>
      <c r="K167" s="19">
        <f t="shared" si="6"/>
        <v>864</v>
      </c>
      <c r="L167" s="105"/>
    </row>
    <row r="168" spans="1:12" s="4" customFormat="1" ht="26.25" customHeight="1" x14ac:dyDescent="0.25">
      <c r="A168" s="104"/>
      <c r="B168" s="103"/>
      <c r="C168" s="24">
        <v>166</v>
      </c>
      <c r="D168" s="25" t="s">
        <v>332</v>
      </c>
      <c r="E168" s="20" t="s">
        <v>441</v>
      </c>
      <c r="F168" s="22" t="s">
        <v>485</v>
      </c>
      <c r="G168" s="36" t="s">
        <v>322</v>
      </c>
      <c r="H168" s="37" t="s">
        <v>486</v>
      </c>
      <c r="I168" s="37">
        <v>3</v>
      </c>
      <c r="J168" s="19">
        <v>353</v>
      </c>
      <c r="K168" s="19">
        <f t="shared" si="6"/>
        <v>1059</v>
      </c>
      <c r="L168" s="105"/>
    </row>
    <row r="169" spans="1:12" s="4" customFormat="1" ht="26.25" customHeight="1" x14ac:dyDescent="0.25">
      <c r="A169" s="98"/>
      <c r="B169" s="100"/>
      <c r="C169" s="24">
        <v>167</v>
      </c>
      <c r="D169" s="25" t="s">
        <v>333</v>
      </c>
      <c r="E169" s="20" t="s">
        <v>441</v>
      </c>
      <c r="F169" s="22" t="s">
        <v>485</v>
      </c>
      <c r="G169" s="36" t="s">
        <v>323</v>
      </c>
      <c r="H169" s="37" t="s">
        <v>486</v>
      </c>
      <c r="I169" s="37">
        <v>4</v>
      </c>
      <c r="J169" s="19">
        <v>125</v>
      </c>
      <c r="K169" s="19">
        <f t="shared" si="6"/>
        <v>500</v>
      </c>
      <c r="L169" s="102"/>
    </row>
    <row r="170" spans="1:12" s="4" customFormat="1" ht="45" x14ac:dyDescent="0.25">
      <c r="A170" s="91">
        <v>16</v>
      </c>
      <c r="B170" s="88" t="s">
        <v>281</v>
      </c>
      <c r="C170" s="50">
        <v>168</v>
      </c>
      <c r="D170" s="55" t="s">
        <v>337</v>
      </c>
      <c r="E170" s="56" t="s">
        <v>441</v>
      </c>
      <c r="F170" s="57" t="s">
        <v>487</v>
      </c>
      <c r="G170" s="58" t="s">
        <v>334</v>
      </c>
      <c r="H170" s="52" t="s">
        <v>490</v>
      </c>
      <c r="I170" s="52">
        <v>2</v>
      </c>
      <c r="J170" s="54">
        <v>0</v>
      </c>
      <c r="K170" s="54">
        <f t="shared" si="6"/>
        <v>0</v>
      </c>
      <c r="L170" s="94">
        <f>SUM(K170:K172)</f>
        <v>0</v>
      </c>
    </row>
    <row r="171" spans="1:12" s="4" customFormat="1" ht="26.25" customHeight="1" x14ac:dyDescent="0.25">
      <c r="A171" s="92"/>
      <c r="B171" s="89"/>
      <c r="C171" s="50">
        <v>169</v>
      </c>
      <c r="D171" s="55" t="s">
        <v>338</v>
      </c>
      <c r="E171" s="56" t="s">
        <v>441</v>
      </c>
      <c r="F171" s="57" t="s">
        <v>488</v>
      </c>
      <c r="G171" s="58" t="s">
        <v>335</v>
      </c>
      <c r="H171" s="52" t="s">
        <v>490</v>
      </c>
      <c r="I171" s="52">
        <v>2</v>
      </c>
      <c r="J171" s="54">
        <v>0</v>
      </c>
      <c r="K171" s="54">
        <f t="shared" si="6"/>
        <v>0</v>
      </c>
      <c r="L171" s="95"/>
    </row>
    <row r="172" spans="1:12" s="4" customFormat="1" ht="60" x14ac:dyDescent="0.25">
      <c r="A172" s="93"/>
      <c r="B172" s="90"/>
      <c r="C172" s="50">
        <v>170</v>
      </c>
      <c r="D172" s="55" t="s">
        <v>339</v>
      </c>
      <c r="E172" s="56" t="s">
        <v>441</v>
      </c>
      <c r="F172" s="57" t="s">
        <v>489</v>
      </c>
      <c r="G172" s="58" t="s">
        <v>336</v>
      </c>
      <c r="H172" s="52" t="s">
        <v>491</v>
      </c>
      <c r="I172" s="52">
        <v>1</v>
      </c>
      <c r="J172" s="54">
        <v>0</v>
      </c>
      <c r="K172" s="54">
        <f t="shared" si="6"/>
        <v>0</v>
      </c>
      <c r="L172" s="96"/>
    </row>
    <row r="173" spans="1:12" s="4" customFormat="1" ht="75" x14ac:dyDescent="0.25">
      <c r="A173" s="116">
        <v>17</v>
      </c>
      <c r="B173" s="114" t="s">
        <v>281</v>
      </c>
      <c r="C173" s="62">
        <v>171</v>
      </c>
      <c r="D173" s="63" t="s">
        <v>342</v>
      </c>
      <c r="E173" s="64" t="s">
        <v>441</v>
      </c>
      <c r="F173" s="65" t="s">
        <v>485</v>
      </c>
      <c r="G173" s="66" t="s">
        <v>340</v>
      </c>
      <c r="H173" s="67" t="s">
        <v>491</v>
      </c>
      <c r="I173" s="67">
        <v>1</v>
      </c>
      <c r="J173" s="68">
        <v>0</v>
      </c>
      <c r="K173" s="68">
        <f t="shared" si="6"/>
        <v>0</v>
      </c>
      <c r="L173" s="118">
        <f>SUM(K173:K174)</f>
        <v>0</v>
      </c>
    </row>
    <row r="174" spans="1:12" s="4" customFormat="1" ht="293.25" customHeight="1" x14ac:dyDescent="0.25">
      <c r="A174" s="117"/>
      <c r="B174" s="115"/>
      <c r="C174" s="62">
        <v>172</v>
      </c>
      <c r="D174" s="63" t="s">
        <v>343</v>
      </c>
      <c r="E174" s="64" t="s">
        <v>441</v>
      </c>
      <c r="F174" s="65" t="s">
        <v>485</v>
      </c>
      <c r="G174" s="66" t="s">
        <v>341</v>
      </c>
      <c r="H174" s="67" t="s">
        <v>491</v>
      </c>
      <c r="I174" s="67">
        <v>1</v>
      </c>
      <c r="J174" s="68">
        <v>0</v>
      </c>
      <c r="K174" s="68">
        <f t="shared" si="6"/>
        <v>0</v>
      </c>
      <c r="L174" s="119"/>
    </row>
    <row r="175" spans="1:12" s="4" customFormat="1" ht="26.25" customHeight="1" x14ac:dyDescent="0.25">
      <c r="A175" s="91">
        <v>18</v>
      </c>
      <c r="B175" s="88" t="s">
        <v>281</v>
      </c>
      <c r="C175" s="50">
        <v>173</v>
      </c>
      <c r="D175" s="55" t="s">
        <v>347</v>
      </c>
      <c r="E175" s="56" t="s">
        <v>492</v>
      </c>
      <c r="F175" s="57" t="s">
        <v>493</v>
      </c>
      <c r="G175" s="58" t="s">
        <v>344</v>
      </c>
      <c r="H175" s="52" t="s">
        <v>466</v>
      </c>
      <c r="I175" s="52">
        <v>6</v>
      </c>
      <c r="J175" s="54">
        <v>0</v>
      </c>
      <c r="K175" s="54">
        <f t="shared" si="6"/>
        <v>0</v>
      </c>
      <c r="L175" s="94">
        <f>SUM(K175:K177)</f>
        <v>0</v>
      </c>
    </row>
    <row r="176" spans="1:12" s="4" customFormat="1" ht="26.25" customHeight="1" x14ac:dyDescent="0.25">
      <c r="A176" s="92"/>
      <c r="B176" s="89"/>
      <c r="C176" s="50">
        <v>174</v>
      </c>
      <c r="D176" s="55" t="s">
        <v>348</v>
      </c>
      <c r="E176" s="56" t="s">
        <v>441</v>
      </c>
      <c r="F176" s="57" t="s">
        <v>485</v>
      </c>
      <c r="G176" s="58" t="s">
        <v>345</v>
      </c>
      <c r="H176" s="52" t="s">
        <v>491</v>
      </c>
      <c r="I176" s="52">
        <v>3</v>
      </c>
      <c r="J176" s="54">
        <v>0</v>
      </c>
      <c r="K176" s="54">
        <f t="shared" si="6"/>
        <v>0</v>
      </c>
      <c r="L176" s="95"/>
    </row>
    <row r="177" spans="1:12" s="4" customFormat="1" ht="26.25" customHeight="1" x14ac:dyDescent="0.25">
      <c r="A177" s="93"/>
      <c r="B177" s="90"/>
      <c r="C177" s="50">
        <v>175</v>
      </c>
      <c r="D177" s="55" t="s">
        <v>349</v>
      </c>
      <c r="E177" s="56" t="s">
        <v>441</v>
      </c>
      <c r="F177" s="57" t="s">
        <v>494</v>
      </c>
      <c r="G177" s="58" t="s">
        <v>346</v>
      </c>
      <c r="H177" s="52" t="s">
        <v>495</v>
      </c>
      <c r="I177" s="52">
        <v>6</v>
      </c>
      <c r="J177" s="54">
        <v>0</v>
      </c>
      <c r="K177" s="54">
        <f t="shared" si="6"/>
        <v>0</v>
      </c>
      <c r="L177" s="96"/>
    </row>
    <row r="178" spans="1:12" s="4" customFormat="1" ht="73.5" customHeight="1" x14ac:dyDescent="0.25">
      <c r="A178" s="61">
        <v>19</v>
      </c>
      <c r="B178" s="60" t="s">
        <v>262</v>
      </c>
      <c r="C178" s="24">
        <v>176</v>
      </c>
      <c r="D178" s="25" t="s">
        <v>350</v>
      </c>
      <c r="E178" s="20" t="s">
        <v>441</v>
      </c>
      <c r="F178" s="22" t="s">
        <v>481</v>
      </c>
      <c r="G178" s="36" t="s">
        <v>351</v>
      </c>
      <c r="H178" s="37" t="s">
        <v>496</v>
      </c>
      <c r="I178" s="37">
        <v>2</v>
      </c>
      <c r="J178" s="19">
        <v>1841</v>
      </c>
      <c r="K178" s="19">
        <f t="shared" si="6"/>
        <v>3682</v>
      </c>
      <c r="L178" s="69">
        <f t="shared" ref="L178:L183" si="7">SUM(K178)</f>
        <v>3682</v>
      </c>
    </row>
    <row r="179" spans="1:12" s="4" customFormat="1" ht="146.25" customHeight="1" x14ac:dyDescent="0.25">
      <c r="A179" s="70">
        <v>20</v>
      </c>
      <c r="B179" s="71" t="s">
        <v>281</v>
      </c>
      <c r="C179" s="50">
        <v>177</v>
      </c>
      <c r="D179" s="55" t="s">
        <v>352</v>
      </c>
      <c r="E179" s="56" t="s">
        <v>441</v>
      </c>
      <c r="F179" s="57" t="s">
        <v>497</v>
      </c>
      <c r="G179" s="58" t="s">
        <v>353</v>
      </c>
      <c r="H179" s="52" t="s">
        <v>498</v>
      </c>
      <c r="I179" s="52">
        <v>1</v>
      </c>
      <c r="J179" s="54">
        <v>0</v>
      </c>
      <c r="K179" s="54">
        <f t="shared" si="6"/>
        <v>0</v>
      </c>
      <c r="L179" s="72">
        <f t="shared" si="7"/>
        <v>0</v>
      </c>
    </row>
    <row r="180" spans="1:12" s="4" customFormat="1" ht="160.5" customHeight="1" x14ac:dyDescent="0.25">
      <c r="A180" s="61">
        <v>21</v>
      </c>
      <c r="B180" s="60" t="s">
        <v>262</v>
      </c>
      <c r="C180" s="24">
        <v>178</v>
      </c>
      <c r="D180" s="25" t="s">
        <v>354</v>
      </c>
      <c r="E180" s="20" t="s">
        <v>441</v>
      </c>
      <c r="F180" s="22" t="s">
        <v>456</v>
      </c>
      <c r="G180" s="36" t="s">
        <v>355</v>
      </c>
      <c r="H180" s="37" t="s">
        <v>499</v>
      </c>
      <c r="I180" s="37">
        <v>1</v>
      </c>
      <c r="J180" s="19">
        <v>530</v>
      </c>
      <c r="K180" s="19">
        <f t="shared" si="6"/>
        <v>530</v>
      </c>
      <c r="L180" s="69">
        <f t="shared" si="7"/>
        <v>530</v>
      </c>
    </row>
    <row r="181" spans="1:12" s="4" customFormat="1" ht="235.5" customHeight="1" x14ac:dyDescent="0.25">
      <c r="A181" s="70">
        <v>22</v>
      </c>
      <c r="B181" s="71" t="s">
        <v>281</v>
      </c>
      <c r="C181" s="50">
        <v>179</v>
      </c>
      <c r="D181" s="55" t="s">
        <v>357</v>
      </c>
      <c r="E181" s="56" t="s">
        <v>441</v>
      </c>
      <c r="F181" s="57" t="s">
        <v>456</v>
      </c>
      <c r="G181" s="58" t="s">
        <v>356</v>
      </c>
      <c r="H181" s="52" t="s">
        <v>499</v>
      </c>
      <c r="I181" s="52">
        <v>1</v>
      </c>
      <c r="J181" s="54">
        <v>0</v>
      </c>
      <c r="K181" s="54">
        <f t="shared" si="6"/>
        <v>0</v>
      </c>
      <c r="L181" s="72">
        <f t="shared" si="7"/>
        <v>0</v>
      </c>
    </row>
    <row r="182" spans="1:12" s="4" customFormat="1" ht="135.75" customHeight="1" x14ac:dyDescent="0.25">
      <c r="A182" s="73">
        <v>23</v>
      </c>
      <c r="B182" s="74" t="s">
        <v>281</v>
      </c>
      <c r="C182" s="62">
        <v>180</v>
      </c>
      <c r="D182" s="63" t="s">
        <v>359</v>
      </c>
      <c r="E182" s="64" t="s">
        <v>441</v>
      </c>
      <c r="F182" s="65" t="s">
        <v>500</v>
      </c>
      <c r="G182" s="66" t="s">
        <v>358</v>
      </c>
      <c r="H182" s="67" t="s">
        <v>484</v>
      </c>
      <c r="I182" s="67">
        <v>1</v>
      </c>
      <c r="J182" s="68">
        <v>0</v>
      </c>
      <c r="K182" s="68">
        <f t="shared" si="6"/>
        <v>0</v>
      </c>
      <c r="L182" s="75">
        <f t="shared" si="7"/>
        <v>0</v>
      </c>
    </row>
    <row r="183" spans="1:12" s="4" customFormat="1" ht="96" customHeight="1" x14ac:dyDescent="0.25">
      <c r="A183" s="70">
        <v>24</v>
      </c>
      <c r="B183" s="71" t="s">
        <v>281</v>
      </c>
      <c r="C183" s="50">
        <v>181</v>
      </c>
      <c r="D183" s="55" t="s">
        <v>360</v>
      </c>
      <c r="E183" s="56" t="s">
        <v>441</v>
      </c>
      <c r="F183" s="57" t="s">
        <v>456</v>
      </c>
      <c r="G183" s="58" t="s">
        <v>361</v>
      </c>
      <c r="H183" s="52" t="s">
        <v>448</v>
      </c>
      <c r="I183" s="52">
        <v>40</v>
      </c>
      <c r="J183" s="54">
        <v>0</v>
      </c>
      <c r="K183" s="54">
        <f>I183*J183</f>
        <v>0</v>
      </c>
      <c r="L183" s="72">
        <f t="shared" si="7"/>
        <v>0</v>
      </c>
    </row>
    <row r="184" spans="1:12" s="4" customFormat="1" ht="26.25" customHeight="1" x14ac:dyDescent="0.25">
      <c r="A184" s="97">
        <v>25</v>
      </c>
      <c r="B184" s="99" t="s">
        <v>262</v>
      </c>
      <c r="C184" s="24">
        <v>182</v>
      </c>
      <c r="D184" s="25" t="s">
        <v>362</v>
      </c>
      <c r="E184" s="20" t="s">
        <v>441</v>
      </c>
      <c r="F184" s="22" t="s">
        <v>501</v>
      </c>
      <c r="G184" s="36" t="s">
        <v>368</v>
      </c>
      <c r="H184" s="37" t="s">
        <v>448</v>
      </c>
      <c r="I184" s="37">
        <v>2</v>
      </c>
      <c r="J184" s="19">
        <v>11</v>
      </c>
      <c r="K184" s="19">
        <f>I184*J184</f>
        <v>22</v>
      </c>
      <c r="L184" s="101">
        <f>SUM(K184:K189)</f>
        <v>418.7</v>
      </c>
    </row>
    <row r="185" spans="1:12" s="4" customFormat="1" ht="26.25" customHeight="1" x14ac:dyDescent="0.25">
      <c r="A185" s="104"/>
      <c r="B185" s="103"/>
      <c r="C185" s="24">
        <v>183</v>
      </c>
      <c r="D185" s="25" t="s">
        <v>363</v>
      </c>
      <c r="E185" s="20" t="s">
        <v>441</v>
      </c>
      <c r="F185" s="22" t="s">
        <v>442</v>
      </c>
      <c r="G185" s="36" t="s">
        <v>369</v>
      </c>
      <c r="H185" s="37" t="s">
        <v>444</v>
      </c>
      <c r="I185" s="37">
        <v>3</v>
      </c>
      <c r="J185" s="19">
        <v>20.8</v>
      </c>
      <c r="K185" s="19">
        <f t="shared" ref="K185:K192" si="8">I185*J185</f>
        <v>62.400000000000006</v>
      </c>
      <c r="L185" s="105"/>
    </row>
    <row r="186" spans="1:12" s="4" customFormat="1" ht="45" x14ac:dyDescent="0.25">
      <c r="A186" s="104"/>
      <c r="B186" s="103"/>
      <c r="C186" s="24">
        <v>184</v>
      </c>
      <c r="D186" s="25" t="s">
        <v>364</v>
      </c>
      <c r="E186" s="20" t="s">
        <v>441</v>
      </c>
      <c r="F186" s="22" t="s">
        <v>442</v>
      </c>
      <c r="G186" s="36" t="s">
        <v>370</v>
      </c>
      <c r="H186" s="37" t="s">
        <v>444</v>
      </c>
      <c r="I186" s="37">
        <v>2</v>
      </c>
      <c r="J186" s="19">
        <v>70.5</v>
      </c>
      <c r="K186" s="19">
        <f t="shared" si="8"/>
        <v>141</v>
      </c>
      <c r="L186" s="105"/>
    </row>
    <row r="187" spans="1:12" s="4" customFormat="1" ht="26.25" customHeight="1" x14ac:dyDescent="0.25">
      <c r="A187" s="104"/>
      <c r="B187" s="103"/>
      <c r="C187" s="24">
        <v>185</v>
      </c>
      <c r="D187" s="25" t="s">
        <v>365</v>
      </c>
      <c r="E187" s="20" t="s">
        <v>441</v>
      </c>
      <c r="F187" s="22" t="s">
        <v>442</v>
      </c>
      <c r="G187" s="36" t="s">
        <v>371</v>
      </c>
      <c r="H187" s="37" t="s">
        <v>444</v>
      </c>
      <c r="I187" s="37">
        <v>1</v>
      </c>
      <c r="J187" s="19">
        <v>56</v>
      </c>
      <c r="K187" s="19">
        <f t="shared" si="8"/>
        <v>56</v>
      </c>
      <c r="L187" s="105"/>
    </row>
    <row r="188" spans="1:12" s="4" customFormat="1" ht="26.25" customHeight="1" x14ac:dyDescent="0.25">
      <c r="A188" s="104"/>
      <c r="B188" s="103"/>
      <c r="C188" s="24">
        <v>186</v>
      </c>
      <c r="D188" s="25" t="s">
        <v>366</v>
      </c>
      <c r="E188" s="20" t="s">
        <v>441</v>
      </c>
      <c r="F188" s="22" t="s">
        <v>442</v>
      </c>
      <c r="G188" s="36" t="s">
        <v>372</v>
      </c>
      <c r="H188" s="37" t="s">
        <v>444</v>
      </c>
      <c r="I188" s="37">
        <v>1</v>
      </c>
      <c r="J188" s="19">
        <v>80.3</v>
      </c>
      <c r="K188" s="19">
        <f t="shared" si="8"/>
        <v>80.3</v>
      </c>
      <c r="L188" s="105"/>
    </row>
    <row r="189" spans="1:12" s="4" customFormat="1" ht="26.25" customHeight="1" x14ac:dyDescent="0.25">
      <c r="A189" s="98"/>
      <c r="B189" s="100"/>
      <c r="C189" s="24">
        <v>187</v>
      </c>
      <c r="D189" s="25" t="s">
        <v>367</v>
      </c>
      <c r="E189" s="20" t="s">
        <v>441</v>
      </c>
      <c r="F189" s="22" t="s">
        <v>502</v>
      </c>
      <c r="G189" s="36" t="s">
        <v>373</v>
      </c>
      <c r="H189" s="37" t="s">
        <v>444</v>
      </c>
      <c r="I189" s="37">
        <v>1</v>
      </c>
      <c r="J189" s="19">
        <v>57</v>
      </c>
      <c r="K189" s="19">
        <f t="shared" si="8"/>
        <v>57</v>
      </c>
      <c r="L189" s="102"/>
    </row>
    <row r="190" spans="1:12" s="4" customFormat="1" ht="67.5" customHeight="1" x14ac:dyDescent="0.25">
      <c r="A190" s="91">
        <v>26</v>
      </c>
      <c r="B190" s="88" t="s">
        <v>281</v>
      </c>
      <c r="C190" s="50">
        <v>188</v>
      </c>
      <c r="D190" s="55" t="s">
        <v>374</v>
      </c>
      <c r="E190" s="56" t="s">
        <v>441</v>
      </c>
      <c r="F190" s="57" t="s">
        <v>502</v>
      </c>
      <c r="G190" s="58" t="s">
        <v>376</v>
      </c>
      <c r="H190" s="52" t="s">
        <v>503</v>
      </c>
      <c r="I190" s="52">
        <v>2</v>
      </c>
      <c r="J190" s="54">
        <v>0</v>
      </c>
      <c r="K190" s="54">
        <f t="shared" si="8"/>
        <v>0</v>
      </c>
      <c r="L190" s="94">
        <f>SUM(K190:K191)</f>
        <v>0</v>
      </c>
    </row>
    <row r="191" spans="1:12" s="4" customFormat="1" ht="51" customHeight="1" x14ac:dyDescent="0.25">
      <c r="A191" s="93"/>
      <c r="B191" s="90"/>
      <c r="C191" s="50">
        <v>189</v>
      </c>
      <c r="D191" s="55" t="s">
        <v>375</v>
      </c>
      <c r="E191" s="56" t="s">
        <v>441</v>
      </c>
      <c r="F191" s="57" t="s">
        <v>502</v>
      </c>
      <c r="G191" s="58" t="s">
        <v>377</v>
      </c>
      <c r="H191" s="52" t="s">
        <v>503</v>
      </c>
      <c r="I191" s="52">
        <v>1</v>
      </c>
      <c r="J191" s="54">
        <v>0</v>
      </c>
      <c r="K191" s="54">
        <f t="shared" si="8"/>
        <v>0</v>
      </c>
      <c r="L191" s="96"/>
    </row>
    <row r="192" spans="1:12" s="4" customFormat="1" ht="96.75" customHeight="1" x14ac:dyDescent="0.25">
      <c r="A192" s="73">
        <v>27</v>
      </c>
      <c r="B192" s="74" t="s">
        <v>281</v>
      </c>
      <c r="C192" s="62">
        <v>190</v>
      </c>
      <c r="D192" s="63" t="s">
        <v>378</v>
      </c>
      <c r="E192" s="64" t="s">
        <v>441</v>
      </c>
      <c r="F192" s="65" t="s">
        <v>504</v>
      </c>
      <c r="G192" s="66" t="s">
        <v>379</v>
      </c>
      <c r="H192" s="67" t="s">
        <v>448</v>
      </c>
      <c r="I192" s="67">
        <v>10</v>
      </c>
      <c r="J192" s="68">
        <v>0</v>
      </c>
      <c r="K192" s="68">
        <f t="shared" si="8"/>
        <v>0</v>
      </c>
      <c r="L192" s="75">
        <f>SUM(K192)</f>
        <v>0</v>
      </c>
    </row>
    <row r="193" spans="1:12" s="4" customFormat="1" ht="188.25" customHeight="1" x14ac:dyDescent="0.25">
      <c r="A193" s="44">
        <v>28</v>
      </c>
      <c r="B193" s="43" t="s">
        <v>380</v>
      </c>
      <c r="C193" s="27">
        <v>191</v>
      </c>
      <c r="D193" s="28" t="s">
        <v>381</v>
      </c>
      <c r="E193" s="32" t="s">
        <v>441</v>
      </c>
      <c r="F193" s="29" t="s">
        <v>477</v>
      </c>
      <c r="G193" s="38" t="s">
        <v>382</v>
      </c>
      <c r="H193" s="39" t="s">
        <v>445</v>
      </c>
      <c r="I193" s="39">
        <v>4</v>
      </c>
      <c r="J193" s="34">
        <v>410</v>
      </c>
      <c r="K193" s="34">
        <f t="shared" ref="K193:K199" si="9">I193*J193</f>
        <v>1640</v>
      </c>
      <c r="L193" s="46">
        <f>SUM(K193)</f>
        <v>1640</v>
      </c>
    </row>
    <row r="194" spans="1:12" s="4" customFormat="1" ht="137.25" customHeight="1" x14ac:dyDescent="0.25">
      <c r="A194" s="97">
        <v>29</v>
      </c>
      <c r="B194" s="99" t="s">
        <v>262</v>
      </c>
      <c r="C194" s="24">
        <v>192</v>
      </c>
      <c r="D194" s="25" t="s">
        <v>385</v>
      </c>
      <c r="E194" s="20" t="s">
        <v>441</v>
      </c>
      <c r="F194" s="22" t="s">
        <v>479</v>
      </c>
      <c r="G194" s="36" t="s">
        <v>383</v>
      </c>
      <c r="H194" s="37" t="s">
        <v>445</v>
      </c>
      <c r="I194" s="37">
        <v>1</v>
      </c>
      <c r="J194" s="19">
        <v>740</v>
      </c>
      <c r="K194" s="19">
        <f t="shared" si="9"/>
        <v>740</v>
      </c>
      <c r="L194" s="101">
        <f>SUM(K194:K195)</f>
        <v>1616.66</v>
      </c>
    </row>
    <row r="195" spans="1:12" s="4" customFormat="1" ht="149.25" customHeight="1" x14ac:dyDescent="0.25">
      <c r="A195" s="98"/>
      <c r="B195" s="100"/>
      <c r="C195" s="24">
        <v>193</v>
      </c>
      <c r="D195" s="25" t="s">
        <v>386</v>
      </c>
      <c r="E195" s="20" t="s">
        <v>441</v>
      </c>
      <c r="F195" s="22" t="s">
        <v>505</v>
      </c>
      <c r="G195" s="36" t="s">
        <v>384</v>
      </c>
      <c r="H195" s="37" t="s">
        <v>445</v>
      </c>
      <c r="I195" s="37">
        <v>3</v>
      </c>
      <c r="J195" s="19">
        <v>292.22000000000003</v>
      </c>
      <c r="K195" s="19">
        <f t="shared" si="9"/>
        <v>876.66000000000008</v>
      </c>
      <c r="L195" s="102"/>
    </row>
    <row r="196" spans="1:12" s="4" customFormat="1" ht="66.75" customHeight="1" x14ac:dyDescent="0.25">
      <c r="A196" s="70">
        <v>30</v>
      </c>
      <c r="B196" s="71" t="s">
        <v>281</v>
      </c>
      <c r="C196" s="50">
        <v>194</v>
      </c>
      <c r="D196" s="55" t="s">
        <v>387</v>
      </c>
      <c r="E196" s="56" t="s">
        <v>441</v>
      </c>
      <c r="F196" s="57" t="s">
        <v>505</v>
      </c>
      <c r="G196" s="58" t="s">
        <v>388</v>
      </c>
      <c r="H196" s="52" t="s">
        <v>445</v>
      </c>
      <c r="I196" s="52">
        <v>1</v>
      </c>
      <c r="J196" s="54">
        <v>0</v>
      </c>
      <c r="K196" s="54">
        <f t="shared" si="9"/>
        <v>0</v>
      </c>
      <c r="L196" s="72">
        <f>SUM(K196)</f>
        <v>0</v>
      </c>
    </row>
    <row r="197" spans="1:12" s="4" customFormat="1" ht="409.5" x14ac:dyDescent="0.25">
      <c r="A197" s="61">
        <v>31</v>
      </c>
      <c r="B197" s="60" t="s">
        <v>389</v>
      </c>
      <c r="C197" s="24">
        <v>195</v>
      </c>
      <c r="D197" s="76" t="s">
        <v>390</v>
      </c>
      <c r="E197" s="20" t="s">
        <v>441</v>
      </c>
      <c r="F197" s="22" t="s">
        <v>485</v>
      </c>
      <c r="G197" s="36" t="s">
        <v>391</v>
      </c>
      <c r="H197" s="37" t="s">
        <v>491</v>
      </c>
      <c r="I197" s="37">
        <v>1</v>
      </c>
      <c r="J197" s="19">
        <v>188486</v>
      </c>
      <c r="K197" s="19">
        <f t="shared" si="9"/>
        <v>188486</v>
      </c>
      <c r="L197" s="69">
        <f>SUM(K197)</f>
        <v>188486</v>
      </c>
    </row>
    <row r="198" spans="1:12" s="4" customFormat="1" ht="45" x14ac:dyDescent="0.25">
      <c r="A198" s="82">
        <v>32</v>
      </c>
      <c r="B198" s="79" t="s">
        <v>262</v>
      </c>
      <c r="C198" s="27">
        <v>196</v>
      </c>
      <c r="D198" s="28" t="s">
        <v>404</v>
      </c>
      <c r="E198" s="32" t="s">
        <v>441</v>
      </c>
      <c r="F198" s="29" t="s">
        <v>505</v>
      </c>
      <c r="G198" s="38" t="s">
        <v>392</v>
      </c>
      <c r="H198" s="39" t="s">
        <v>444</v>
      </c>
      <c r="I198" s="39">
        <v>20</v>
      </c>
      <c r="J198" s="34">
        <v>87</v>
      </c>
      <c r="K198" s="34">
        <f t="shared" si="9"/>
        <v>1740</v>
      </c>
      <c r="L198" s="85">
        <f>SUM(K198:K215)</f>
        <v>53712.1</v>
      </c>
    </row>
    <row r="199" spans="1:12" s="4" customFormat="1" ht="60" x14ac:dyDescent="0.25">
      <c r="A199" s="83"/>
      <c r="B199" s="80"/>
      <c r="C199" s="27">
        <v>197</v>
      </c>
      <c r="D199" s="28" t="s">
        <v>405</v>
      </c>
      <c r="E199" s="32" t="s">
        <v>441</v>
      </c>
      <c r="F199" s="29" t="s">
        <v>507</v>
      </c>
      <c r="G199" s="38" t="s">
        <v>393</v>
      </c>
      <c r="H199" s="39" t="s">
        <v>512</v>
      </c>
      <c r="I199" s="39">
        <v>6</v>
      </c>
      <c r="J199" s="34">
        <v>145.6</v>
      </c>
      <c r="K199" s="34">
        <f t="shared" si="9"/>
        <v>873.59999999999991</v>
      </c>
      <c r="L199" s="86"/>
    </row>
    <row r="200" spans="1:12" s="4" customFormat="1" ht="45" x14ac:dyDescent="0.25">
      <c r="A200" s="83"/>
      <c r="B200" s="80"/>
      <c r="C200" s="27">
        <v>198</v>
      </c>
      <c r="D200" s="28" t="s">
        <v>406</v>
      </c>
      <c r="E200" s="32" t="s">
        <v>441</v>
      </c>
      <c r="F200" s="29" t="s">
        <v>507</v>
      </c>
      <c r="G200" s="38" t="s">
        <v>393</v>
      </c>
      <c r="H200" s="39" t="s">
        <v>512</v>
      </c>
      <c r="I200" s="39">
        <v>30</v>
      </c>
      <c r="J200" s="34">
        <v>37.299999999999997</v>
      </c>
      <c r="K200" s="34">
        <f t="shared" ref="K200:K215" si="10">I200*J200</f>
        <v>1119</v>
      </c>
      <c r="L200" s="86"/>
    </row>
    <row r="201" spans="1:12" s="4" customFormat="1" ht="72" customHeight="1" x14ac:dyDescent="0.25">
      <c r="A201" s="83"/>
      <c r="B201" s="80"/>
      <c r="C201" s="27">
        <v>199</v>
      </c>
      <c r="D201" s="28" t="s">
        <v>407</v>
      </c>
      <c r="E201" s="32" t="s">
        <v>441</v>
      </c>
      <c r="F201" s="29" t="s">
        <v>507</v>
      </c>
      <c r="G201" s="38" t="s">
        <v>393</v>
      </c>
      <c r="H201" s="39" t="s">
        <v>512</v>
      </c>
      <c r="I201" s="39">
        <v>15</v>
      </c>
      <c r="J201" s="34">
        <v>77.900000000000006</v>
      </c>
      <c r="K201" s="34">
        <f t="shared" si="10"/>
        <v>1168.5</v>
      </c>
      <c r="L201" s="86"/>
    </row>
    <row r="202" spans="1:12" s="4" customFormat="1" ht="45" x14ac:dyDescent="0.25">
      <c r="A202" s="83"/>
      <c r="B202" s="80"/>
      <c r="C202" s="27">
        <v>200</v>
      </c>
      <c r="D202" s="28" t="s">
        <v>408</v>
      </c>
      <c r="E202" s="32" t="s">
        <v>461</v>
      </c>
      <c r="F202" s="29" t="s">
        <v>507</v>
      </c>
      <c r="G202" s="38" t="s">
        <v>394</v>
      </c>
      <c r="H202" s="39" t="s">
        <v>512</v>
      </c>
      <c r="I202" s="39">
        <v>10</v>
      </c>
      <c r="J202" s="34">
        <v>95.4</v>
      </c>
      <c r="K202" s="34">
        <f t="shared" si="10"/>
        <v>954</v>
      </c>
      <c r="L202" s="86"/>
    </row>
    <row r="203" spans="1:12" s="4" customFormat="1" ht="45" x14ac:dyDescent="0.25">
      <c r="A203" s="83"/>
      <c r="B203" s="80"/>
      <c r="C203" s="27">
        <v>201</v>
      </c>
      <c r="D203" s="28" t="s">
        <v>409</v>
      </c>
      <c r="E203" s="32" t="s">
        <v>461</v>
      </c>
      <c r="F203" s="29" t="s">
        <v>507</v>
      </c>
      <c r="G203" s="38" t="s">
        <v>395</v>
      </c>
      <c r="H203" s="39" t="s">
        <v>512</v>
      </c>
      <c r="I203" s="39">
        <v>10</v>
      </c>
      <c r="J203" s="34">
        <v>240</v>
      </c>
      <c r="K203" s="34">
        <f t="shared" si="10"/>
        <v>2400</v>
      </c>
      <c r="L203" s="86"/>
    </row>
    <row r="204" spans="1:12" s="4" customFormat="1" ht="45" x14ac:dyDescent="0.25">
      <c r="A204" s="83"/>
      <c r="B204" s="80"/>
      <c r="C204" s="27">
        <v>202</v>
      </c>
      <c r="D204" s="28" t="s">
        <v>410</v>
      </c>
      <c r="E204" s="32" t="s">
        <v>506</v>
      </c>
      <c r="F204" s="29" t="s">
        <v>508</v>
      </c>
      <c r="G204" s="38" t="s">
        <v>396</v>
      </c>
      <c r="H204" s="39" t="s">
        <v>512</v>
      </c>
      <c r="I204" s="39">
        <v>20</v>
      </c>
      <c r="J204" s="34">
        <v>375</v>
      </c>
      <c r="K204" s="34">
        <f t="shared" si="10"/>
        <v>7500</v>
      </c>
      <c r="L204" s="86"/>
    </row>
    <row r="205" spans="1:12" s="4" customFormat="1" ht="45" x14ac:dyDescent="0.25">
      <c r="A205" s="83"/>
      <c r="B205" s="80"/>
      <c r="C205" s="27">
        <v>203</v>
      </c>
      <c r="D205" s="28" t="s">
        <v>411</v>
      </c>
      <c r="E205" s="32" t="s">
        <v>441</v>
      </c>
      <c r="F205" s="29" t="s">
        <v>508</v>
      </c>
      <c r="G205" s="38" t="s">
        <v>397</v>
      </c>
      <c r="H205" s="39" t="s">
        <v>512</v>
      </c>
      <c r="I205" s="39">
        <v>25</v>
      </c>
      <c r="J205" s="34">
        <v>196</v>
      </c>
      <c r="K205" s="34">
        <f t="shared" si="10"/>
        <v>4900</v>
      </c>
      <c r="L205" s="86"/>
    </row>
    <row r="206" spans="1:12" s="4" customFormat="1" ht="45" x14ac:dyDescent="0.25">
      <c r="A206" s="83"/>
      <c r="B206" s="80"/>
      <c r="C206" s="27">
        <v>204</v>
      </c>
      <c r="D206" s="28" t="s">
        <v>412</v>
      </c>
      <c r="E206" s="32" t="s">
        <v>441</v>
      </c>
      <c r="F206" s="29" t="s">
        <v>508</v>
      </c>
      <c r="G206" s="38" t="s">
        <v>398</v>
      </c>
      <c r="H206" s="39" t="s">
        <v>512</v>
      </c>
      <c r="I206" s="39">
        <v>25</v>
      </c>
      <c r="J206" s="34">
        <v>630</v>
      </c>
      <c r="K206" s="34">
        <f t="shared" si="10"/>
        <v>15750</v>
      </c>
      <c r="L206" s="86"/>
    </row>
    <row r="207" spans="1:12" s="4" customFormat="1" ht="54.75" customHeight="1" x14ac:dyDescent="0.25">
      <c r="A207" s="83"/>
      <c r="B207" s="80"/>
      <c r="C207" s="27">
        <v>205</v>
      </c>
      <c r="D207" s="28" t="s">
        <v>413</v>
      </c>
      <c r="E207" s="32" t="s">
        <v>441</v>
      </c>
      <c r="F207" s="29" t="s">
        <v>508</v>
      </c>
      <c r="G207" s="38" t="s">
        <v>399</v>
      </c>
      <c r="H207" s="39" t="s">
        <v>512</v>
      </c>
      <c r="I207" s="39">
        <v>20</v>
      </c>
      <c r="J207" s="34">
        <v>289</v>
      </c>
      <c r="K207" s="34">
        <f t="shared" si="10"/>
        <v>5780</v>
      </c>
      <c r="L207" s="86"/>
    </row>
    <row r="208" spans="1:12" s="4" customFormat="1" ht="45" x14ac:dyDescent="0.25">
      <c r="A208" s="83"/>
      <c r="B208" s="80"/>
      <c r="C208" s="27">
        <v>206</v>
      </c>
      <c r="D208" s="28" t="s">
        <v>414</v>
      </c>
      <c r="E208" s="32" t="s">
        <v>441</v>
      </c>
      <c r="F208" s="29" t="s">
        <v>508</v>
      </c>
      <c r="G208" s="38" t="s">
        <v>400</v>
      </c>
      <c r="H208" s="39" t="s">
        <v>512</v>
      </c>
      <c r="I208" s="39">
        <v>15</v>
      </c>
      <c r="J208" s="34">
        <v>496</v>
      </c>
      <c r="K208" s="34">
        <f t="shared" si="10"/>
        <v>7440</v>
      </c>
      <c r="L208" s="86"/>
    </row>
    <row r="209" spans="1:12" s="4" customFormat="1" ht="26.25" customHeight="1" x14ac:dyDescent="0.25">
      <c r="A209" s="83"/>
      <c r="B209" s="80"/>
      <c r="C209" s="27">
        <v>207</v>
      </c>
      <c r="D209" s="28" t="s">
        <v>415</v>
      </c>
      <c r="E209" s="32" t="s">
        <v>441</v>
      </c>
      <c r="F209" s="29" t="s">
        <v>509</v>
      </c>
      <c r="G209" s="38" t="s">
        <v>401</v>
      </c>
      <c r="H209" s="39" t="s">
        <v>512</v>
      </c>
      <c r="I209" s="39">
        <v>20</v>
      </c>
      <c r="J209" s="34">
        <v>43.1</v>
      </c>
      <c r="K209" s="34">
        <f t="shared" si="10"/>
        <v>862</v>
      </c>
      <c r="L209" s="86"/>
    </row>
    <row r="210" spans="1:12" s="4" customFormat="1" ht="26.25" customHeight="1" x14ac:dyDescent="0.25">
      <c r="A210" s="83"/>
      <c r="B210" s="80"/>
      <c r="C210" s="27">
        <v>208</v>
      </c>
      <c r="D210" s="28" t="s">
        <v>416</v>
      </c>
      <c r="E210" s="32" t="s">
        <v>441</v>
      </c>
      <c r="F210" s="29" t="s">
        <v>510</v>
      </c>
      <c r="G210" s="38" t="s">
        <v>402</v>
      </c>
      <c r="H210" s="39" t="s">
        <v>478</v>
      </c>
      <c r="I210" s="39">
        <v>100</v>
      </c>
      <c r="J210" s="34">
        <v>3.64</v>
      </c>
      <c r="K210" s="34">
        <f t="shared" si="10"/>
        <v>364</v>
      </c>
      <c r="L210" s="86"/>
    </row>
    <row r="211" spans="1:12" s="4" customFormat="1" ht="26.25" customHeight="1" x14ac:dyDescent="0.25">
      <c r="A211" s="83"/>
      <c r="B211" s="80"/>
      <c r="C211" s="27">
        <v>209</v>
      </c>
      <c r="D211" s="28" t="s">
        <v>417</v>
      </c>
      <c r="E211" s="32" t="s">
        <v>441</v>
      </c>
      <c r="F211" s="29" t="s">
        <v>510</v>
      </c>
      <c r="G211" s="38" t="s">
        <v>402</v>
      </c>
      <c r="H211" s="39" t="s">
        <v>478</v>
      </c>
      <c r="I211" s="39">
        <v>100</v>
      </c>
      <c r="J211" s="34">
        <v>4.2</v>
      </c>
      <c r="K211" s="34">
        <f t="shared" si="10"/>
        <v>420</v>
      </c>
      <c r="L211" s="86"/>
    </row>
    <row r="212" spans="1:12" s="4" customFormat="1" ht="26.25" customHeight="1" x14ac:dyDescent="0.25">
      <c r="A212" s="83"/>
      <c r="B212" s="80"/>
      <c r="C212" s="27">
        <v>210</v>
      </c>
      <c r="D212" s="28" t="s">
        <v>418</v>
      </c>
      <c r="E212" s="32" t="s">
        <v>441</v>
      </c>
      <c r="F212" s="29" t="s">
        <v>510</v>
      </c>
      <c r="G212" s="38" t="s">
        <v>402</v>
      </c>
      <c r="H212" s="39" t="s">
        <v>478</v>
      </c>
      <c r="I212" s="39">
        <v>100</v>
      </c>
      <c r="J212" s="34">
        <v>4.3</v>
      </c>
      <c r="K212" s="34">
        <f t="shared" si="10"/>
        <v>430</v>
      </c>
      <c r="L212" s="86"/>
    </row>
    <row r="213" spans="1:12" s="4" customFormat="1" ht="26.25" customHeight="1" x14ac:dyDescent="0.25">
      <c r="A213" s="83"/>
      <c r="B213" s="80"/>
      <c r="C213" s="27">
        <v>211</v>
      </c>
      <c r="D213" s="28" t="s">
        <v>419</v>
      </c>
      <c r="E213" s="32" t="s">
        <v>441</v>
      </c>
      <c r="F213" s="29" t="s">
        <v>510</v>
      </c>
      <c r="G213" s="38" t="s">
        <v>402</v>
      </c>
      <c r="H213" s="39" t="s">
        <v>478</v>
      </c>
      <c r="I213" s="39">
        <v>100</v>
      </c>
      <c r="J213" s="34">
        <v>4.8</v>
      </c>
      <c r="K213" s="34">
        <f t="shared" si="10"/>
        <v>480</v>
      </c>
      <c r="L213" s="86"/>
    </row>
    <row r="214" spans="1:12" s="4" customFormat="1" ht="26.25" customHeight="1" x14ac:dyDescent="0.25">
      <c r="A214" s="83"/>
      <c r="B214" s="80"/>
      <c r="C214" s="27">
        <v>212</v>
      </c>
      <c r="D214" s="28" t="s">
        <v>420</v>
      </c>
      <c r="E214" s="32" t="s">
        <v>441</v>
      </c>
      <c r="F214" s="29" t="s">
        <v>510</v>
      </c>
      <c r="G214" s="38" t="s">
        <v>402</v>
      </c>
      <c r="H214" s="39" t="s">
        <v>478</v>
      </c>
      <c r="I214" s="39">
        <v>100</v>
      </c>
      <c r="J214" s="34">
        <v>3.55</v>
      </c>
      <c r="K214" s="34">
        <f t="shared" si="10"/>
        <v>355</v>
      </c>
      <c r="L214" s="86"/>
    </row>
    <row r="215" spans="1:12" s="4" customFormat="1" ht="30" x14ac:dyDescent="0.25">
      <c r="A215" s="84"/>
      <c r="B215" s="81"/>
      <c r="C215" s="27">
        <v>213</v>
      </c>
      <c r="D215" s="28" t="s">
        <v>421</v>
      </c>
      <c r="E215" s="32" t="s">
        <v>461</v>
      </c>
      <c r="F215" s="29" t="s">
        <v>511</v>
      </c>
      <c r="G215" s="38" t="s">
        <v>403</v>
      </c>
      <c r="H215" s="39" t="s">
        <v>478</v>
      </c>
      <c r="I215" s="39">
        <v>150</v>
      </c>
      <c r="J215" s="34">
        <v>7.84</v>
      </c>
      <c r="K215" s="34">
        <f t="shared" si="10"/>
        <v>1176</v>
      </c>
      <c r="L215" s="87"/>
    </row>
    <row r="216" spans="1:12" s="4" customFormat="1" ht="60" x14ac:dyDescent="0.25">
      <c r="A216" s="97">
        <v>33</v>
      </c>
      <c r="B216" s="99" t="s">
        <v>91</v>
      </c>
      <c r="C216" s="24">
        <v>214</v>
      </c>
      <c r="D216" s="25" t="s">
        <v>424</v>
      </c>
      <c r="E216" s="20" t="s">
        <v>441</v>
      </c>
      <c r="F216" s="22" t="s">
        <v>513</v>
      </c>
      <c r="G216" s="36" t="s">
        <v>422</v>
      </c>
      <c r="H216" s="37" t="s">
        <v>478</v>
      </c>
      <c r="I216" s="37">
        <v>40</v>
      </c>
      <c r="J216" s="19">
        <v>622.23</v>
      </c>
      <c r="K216" s="19">
        <f t="shared" ref="K216:K223" si="11">I216*J216</f>
        <v>24889.200000000001</v>
      </c>
      <c r="L216" s="101">
        <f>SUM(K216:K217)</f>
        <v>34023.9</v>
      </c>
    </row>
    <row r="217" spans="1:12" s="4" customFormat="1" ht="45" x14ac:dyDescent="0.25">
      <c r="A217" s="98"/>
      <c r="B217" s="100"/>
      <c r="C217" s="24">
        <v>215</v>
      </c>
      <c r="D217" s="25" t="s">
        <v>425</v>
      </c>
      <c r="E217" s="20" t="s">
        <v>441</v>
      </c>
      <c r="F217" s="22" t="s">
        <v>514</v>
      </c>
      <c r="G217" s="36" t="s">
        <v>423</v>
      </c>
      <c r="H217" s="37" t="s">
        <v>515</v>
      </c>
      <c r="I217" s="37">
        <v>30</v>
      </c>
      <c r="J217" s="19">
        <v>304.49</v>
      </c>
      <c r="K217" s="19">
        <f t="shared" si="11"/>
        <v>9134.7000000000007</v>
      </c>
      <c r="L217" s="102"/>
    </row>
    <row r="218" spans="1:12" s="4" customFormat="1" ht="105" x14ac:dyDescent="0.25">
      <c r="A218" s="45">
        <v>34</v>
      </c>
      <c r="B218" s="49" t="s">
        <v>426</v>
      </c>
      <c r="C218" s="27">
        <v>216</v>
      </c>
      <c r="D218" s="28" t="s">
        <v>427</v>
      </c>
      <c r="E218" s="32" t="s">
        <v>441</v>
      </c>
      <c r="F218" s="29" t="s">
        <v>516</v>
      </c>
      <c r="G218" s="38" t="s">
        <v>428</v>
      </c>
      <c r="H218" s="39" t="s">
        <v>448</v>
      </c>
      <c r="I218" s="39">
        <v>200</v>
      </c>
      <c r="J218" s="34">
        <v>28.94</v>
      </c>
      <c r="K218" s="34">
        <f t="shared" si="11"/>
        <v>5788</v>
      </c>
      <c r="L218" s="59">
        <f>SUM(K218)</f>
        <v>5788</v>
      </c>
    </row>
    <row r="219" spans="1:12" s="4" customFormat="1" ht="73.5" customHeight="1" x14ac:dyDescent="0.25">
      <c r="A219" s="97">
        <v>35</v>
      </c>
      <c r="B219" s="99" t="s">
        <v>429</v>
      </c>
      <c r="C219" s="24">
        <v>217</v>
      </c>
      <c r="D219" s="25" t="s">
        <v>432</v>
      </c>
      <c r="E219" s="20" t="s">
        <v>441</v>
      </c>
      <c r="F219" s="22" t="s">
        <v>517</v>
      </c>
      <c r="G219" s="36" t="s">
        <v>430</v>
      </c>
      <c r="H219" s="37" t="s">
        <v>518</v>
      </c>
      <c r="I219" s="37">
        <v>20</v>
      </c>
      <c r="J219" s="19">
        <v>262.17</v>
      </c>
      <c r="K219" s="19">
        <f t="shared" si="11"/>
        <v>5243.4000000000005</v>
      </c>
      <c r="L219" s="101">
        <f>SUM(K219:K220)</f>
        <v>18688.900000000001</v>
      </c>
    </row>
    <row r="220" spans="1:12" s="4" customFormat="1" ht="71.25" customHeight="1" x14ac:dyDescent="0.25">
      <c r="A220" s="98"/>
      <c r="B220" s="100"/>
      <c r="C220" s="24">
        <v>218</v>
      </c>
      <c r="D220" s="25" t="s">
        <v>433</v>
      </c>
      <c r="E220" s="20" t="s">
        <v>441</v>
      </c>
      <c r="F220" s="22" t="s">
        <v>517</v>
      </c>
      <c r="G220" s="36" t="s">
        <v>431</v>
      </c>
      <c r="H220" s="37" t="s">
        <v>468</v>
      </c>
      <c r="I220" s="37">
        <v>50</v>
      </c>
      <c r="J220" s="19">
        <v>268.91000000000003</v>
      </c>
      <c r="K220" s="19">
        <f t="shared" si="11"/>
        <v>13445.500000000002</v>
      </c>
      <c r="L220" s="102"/>
    </row>
    <row r="221" spans="1:12" s="4" customFormat="1" ht="137.25" customHeight="1" x14ac:dyDescent="0.25">
      <c r="A221" s="70">
        <v>36</v>
      </c>
      <c r="B221" s="71" t="s">
        <v>281</v>
      </c>
      <c r="C221" s="50">
        <v>219</v>
      </c>
      <c r="D221" s="55" t="s">
        <v>434</v>
      </c>
      <c r="E221" s="56" t="s">
        <v>441</v>
      </c>
      <c r="F221" s="57" t="s">
        <v>519</v>
      </c>
      <c r="G221" s="58" t="s">
        <v>435</v>
      </c>
      <c r="H221" s="52" t="s">
        <v>474</v>
      </c>
      <c r="I221" s="52">
        <v>100</v>
      </c>
      <c r="J221" s="54">
        <v>0</v>
      </c>
      <c r="K221" s="54">
        <f t="shared" si="11"/>
        <v>0</v>
      </c>
      <c r="L221" s="77">
        <f>SUM(K221)</f>
        <v>0</v>
      </c>
    </row>
    <row r="222" spans="1:12" s="4" customFormat="1" ht="128.25" customHeight="1" x14ac:dyDescent="0.25">
      <c r="A222" s="47">
        <v>37</v>
      </c>
      <c r="B222" s="48" t="s">
        <v>436</v>
      </c>
      <c r="C222" s="24">
        <v>220</v>
      </c>
      <c r="D222" s="25" t="s">
        <v>438</v>
      </c>
      <c r="E222" s="20" t="s">
        <v>441</v>
      </c>
      <c r="F222" s="22" t="s">
        <v>520</v>
      </c>
      <c r="G222" s="36" t="s">
        <v>437</v>
      </c>
      <c r="H222" s="37" t="s">
        <v>521</v>
      </c>
      <c r="I222" s="37">
        <v>20</v>
      </c>
      <c r="J222" s="19">
        <v>1574.95</v>
      </c>
      <c r="K222" s="19">
        <f t="shared" si="11"/>
        <v>31499</v>
      </c>
      <c r="L222" s="78">
        <f>SUM(K222)</f>
        <v>31499</v>
      </c>
    </row>
    <row r="223" spans="1:12" s="4" customFormat="1" ht="87" customHeight="1" x14ac:dyDescent="0.25">
      <c r="A223" s="45">
        <v>38</v>
      </c>
      <c r="B223" s="49" t="s">
        <v>380</v>
      </c>
      <c r="C223" s="27">
        <v>221</v>
      </c>
      <c r="D223" s="28" t="s">
        <v>440</v>
      </c>
      <c r="E223" s="32" t="s">
        <v>441</v>
      </c>
      <c r="F223" s="29" t="s">
        <v>497</v>
      </c>
      <c r="G223" s="38" t="s">
        <v>439</v>
      </c>
      <c r="H223" s="39" t="s">
        <v>512</v>
      </c>
      <c r="I223" s="39">
        <v>3</v>
      </c>
      <c r="J223" s="34">
        <v>396.32</v>
      </c>
      <c r="K223" s="34">
        <f t="shared" si="11"/>
        <v>1188.96</v>
      </c>
      <c r="L223" s="59">
        <f>SUM(K223)</f>
        <v>1188.96</v>
      </c>
    </row>
    <row r="224" spans="1:12" s="10" customFormat="1" x14ac:dyDescent="0.25">
      <c r="A224" s="11"/>
      <c r="B224" s="11"/>
      <c r="C224" s="11"/>
      <c r="D224" s="12"/>
      <c r="E224" s="13"/>
      <c r="F224" s="14"/>
      <c r="G224" s="15"/>
      <c r="H224" s="15"/>
      <c r="I224" s="15"/>
      <c r="J224" s="16"/>
      <c r="K224" s="40" t="s">
        <v>7</v>
      </c>
      <c r="L224" s="42">
        <f>SUM(L3:L223)</f>
        <v>433354.73000000004</v>
      </c>
    </row>
    <row r="225" spans="1:11" s="10" customFormat="1" x14ac:dyDescent="0.25">
      <c r="A225" s="1"/>
      <c r="B225" s="1"/>
      <c r="C225" s="2"/>
      <c r="D225" s="2"/>
      <c r="E225" s="1"/>
      <c r="F225" s="3"/>
      <c r="G225" s="1"/>
      <c r="H225" s="1"/>
      <c r="I225" s="1"/>
      <c r="J225" s="1"/>
      <c r="K225" s="1"/>
    </row>
    <row r="226" spans="1:11" s="10" customFormat="1" x14ac:dyDescent="0.25">
      <c r="A226" s="1"/>
      <c r="B226" s="1"/>
      <c r="C226" s="2"/>
      <c r="D226" s="2"/>
      <c r="E226" s="1"/>
      <c r="F226" s="3"/>
      <c r="G226" s="1"/>
      <c r="H226" s="1"/>
      <c r="I226" s="1"/>
      <c r="J226" s="1"/>
      <c r="K226" s="1"/>
    </row>
    <row r="227" spans="1:11" s="10" customFormat="1" x14ac:dyDescent="0.25">
      <c r="A227" s="1"/>
      <c r="B227" s="1"/>
      <c r="C227" s="2"/>
      <c r="D227" s="2"/>
      <c r="E227" s="1"/>
      <c r="F227" s="3"/>
      <c r="G227" s="1"/>
      <c r="H227" s="1"/>
      <c r="I227" s="1"/>
      <c r="J227" s="1"/>
      <c r="K227" s="1"/>
    </row>
    <row r="228" spans="1:11" s="10" customFormat="1" x14ac:dyDescent="0.25">
      <c r="A228" s="1"/>
      <c r="B228" s="1"/>
      <c r="C228" s="2"/>
      <c r="D228" s="2"/>
      <c r="E228" s="1"/>
      <c r="F228" s="3"/>
      <c r="G228" s="1"/>
      <c r="H228" s="1"/>
      <c r="I228" s="1"/>
      <c r="J228" s="1"/>
      <c r="K228" s="1"/>
    </row>
    <row r="229" spans="1:11" s="10" customFormat="1" x14ac:dyDescent="0.25">
      <c r="A229" s="1"/>
      <c r="B229" s="1"/>
      <c r="C229" s="2"/>
      <c r="D229" s="2"/>
      <c r="E229" s="1"/>
      <c r="F229" s="3"/>
      <c r="G229" s="1"/>
      <c r="H229" s="1"/>
      <c r="I229" s="1"/>
      <c r="J229" s="1"/>
      <c r="K229" s="1"/>
    </row>
    <row r="230" spans="1:11" s="10" customFormat="1" ht="90.75" customHeight="1" x14ac:dyDescent="0.25">
      <c r="A230" s="1"/>
      <c r="B230" s="1"/>
      <c r="C230" s="2"/>
      <c r="D230" s="2"/>
      <c r="E230" s="1"/>
      <c r="F230" s="3"/>
      <c r="G230" s="1"/>
      <c r="H230" s="1"/>
      <c r="I230" s="1"/>
      <c r="J230" s="1"/>
      <c r="K230" s="1"/>
    </row>
    <row r="231" spans="1:11" s="10" customFormat="1" x14ac:dyDescent="0.25">
      <c r="A231" s="1"/>
      <c r="B231" s="1"/>
      <c r="C231" s="2"/>
      <c r="D231" s="2"/>
      <c r="E231" s="1"/>
      <c r="F231" s="3"/>
      <c r="G231" s="1"/>
      <c r="H231" s="1"/>
      <c r="I231" s="1"/>
      <c r="J231" s="1"/>
      <c r="K231" s="1"/>
    </row>
    <row r="232" spans="1:11" s="10" customFormat="1" x14ac:dyDescent="0.25">
      <c r="A232" s="1"/>
      <c r="B232" s="1"/>
      <c r="C232" s="2"/>
      <c r="D232" s="2"/>
      <c r="E232" s="1"/>
      <c r="F232" s="3"/>
      <c r="G232" s="1"/>
      <c r="H232" s="1"/>
      <c r="I232" s="1"/>
      <c r="J232" s="1"/>
      <c r="K232" s="1"/>
    </row>
    <row r="233" spans="1:11" s="10" customFormat="1" x14ac:dyDescent="0.25">
      <c r="A233" s="1"/>
      <c r="B233" s="1"/>
      <c r="C233" s="2"/>
      <c r="D233" s="2"/>
      <c r="E233" s="1"/>
      <c r="F233" s="3"/>
      <c r="G233" s="1"/>
      <c r="H233" s="1"/>
      <c r="I233" s="1"/>
      <c r="J233" s="1"/>
      <c r="K233" s="1"/>
    </row>
    <row r="234" spans="1:11" s="10" customFormat="1" x14ac:dyDescent="0.25">
      <c r="A234" s="1"/>
      <c r="B234" s="1"/>
      <c r="C234" s="2"/>
      <c r="D234" s="2"/>
      <c r="E234" s="1"/>
      <c r="F234" s="3"/>
      <c r="G234" s="1"/>
      <c r="H234" s="1"/>
      <c r="I234" s="1"/>
      <c r="J234" s="1"/>
      <c r="K234" s="1"/>
    </row>
    <row r="235" spans="1:11" s="10" customFormat="1" x14ac:dyDescent="0.25">
      <c r="A235" s="1"/>
      <c r="B235" s="1"/>
      <c r="C235" s="2"/>
      <c r="D235" s="2"/>
      <c r="E235" s="1"/>
      <c r="F235" s="3"/>
      <c r="G235" s="1"/>
      <c r="H235" s="1"/>
      <c r="I235" s="1"/>
      <c r="J235" s="1"/>
      <c r="K235" s="1"/>
    </row>
    <row r="236" spans="1:11" s="4" customFormat="1" x14ac:dyDescent="0.25">
      <c r="A236" s="1"/>
      <c r="B236" s="1"/>
      <c r="C236" s="2"/>
      <c r="D236" s="2"/>
      <c r="E236" s="1"/>
      <c r="F236" s="3"/>
      <c r="G236" s="1"/>
      <c r="H236" s="1"/>
      <c r="I236" s="1"/>
      <c r="J236" s="1"/>
      <c r="K236" s="1"/>
    </row>
    <row r="237" spans="1:11" s="10" customFormat="1" x14ac:dyDescent="0.25">
      <c r="A237" s="1"/>
      <c r="B237" s="1"/>
      <c r="C237" s="2"/>
      <c r="D237" s="2"/>
      <c r="E237" s="1"/>
      <c r="F237" s="3"/>
      <c r="G237" s="1"/>
      <c r="H237" s="1"/>
      <c r="I237" s="1"/>
      <c r="J237" s="1"/>
      <c r="K237" s="1"/>
    </row>
    <row r="238" spans="1:11" s="10" customFormat="1" x14ac:dyDescent="0.25">
      <c r="A238" s="1"/>
      <c r="B238" s="1"/>
      <c r="C238" s="2"/>
      <c r="D238" s="2"/>
      <c r="E238" s="1"/>
      <c r="F238" s="3"/>
      <c r="G238" s="1"/>
      <c r="H238" s="1"/>
      <c r="I238" s="1"/>
      <c r="J238" s="1"/>
      <c r="K238" s="1"/>
    </row>
    <row r="239" spans="1:11" s="10" customFormat="1" x14ac:dyDescent="0.25">
      <c r="A239" s="1"/>
      <c r="B239" s="1"/>
      <c r="C239" s="2"/>
      <c r="D239" s="2"/>
      <c r="E239" s="1"/>
      <c r="F239" s="3"/>
      <c r="G239" s="1"/>
      <c r="H239" s="1"/>
      <c r="I239" s="1"/>
      <c r="J239" s="1"/>
      <c r="K239" s="1"/>
    </row>
    <row r="240" spans="1:11" s="10" customFormat="1" x14ac:dyDescent="0.25">
      <c r="A240" s="1"/>
      <c r="B240" s="1"/>
      <c r="C240" s="2"/>
      <c r="D240" s="2"/>
      <c r="E240" s="1"/>
      <c r="F240" s="3"/>
      <c r="G240" s="1"/>
      <c r="H240" s="1"/>
      <c r="I240" s="1"/>
      <c r="J240" s="1"/>
      <c r="K240" s="1"/>
    </row>
    <row r="241" spans="1:11" s="10" customFormat="1" x14ac:dyDescent="0.25">
      <c r="A241" s="1"/>
      <c r="B241" s="1"/>
      <c r="C241" s="2"/>
      <c r="D241" s="2"/>
      <c r="E241" s="1"/>
      <c r="F241" s="3"/>
      <c r="G241" s="1"/>
      <c r="H241" s="1"/>
      <c r="I241" s="1"/>
      <c r="J241" s="1"/>
      <c r="K241" s="1"/>
    </row>
    <row r="242" spans="1:11" s="10" customFormat="1" x14ac:dyDescent="0.25">
      <c r="A242" s="1"/>
      <c r="B242" s="1"/>
      <c r="C242" s="2"/>
      <c r="D242" s="2"/>
      <c r="E242" s="1"/>
      <c r="F242" s="3"/>
      <c r="G242" s="1"/>
      <c r="H242" s="1"/>
      <c r="I242" s="1"/>
      <c r="J242" s="1"/>
      <c r="K242" s="1"/>
    </row>
    <row r="243" spans="1:11" s="10" customFormat="1" x14ac:dyDescent="0.25">
      <c r="A243" s="1"/>
      <c r="B243" s="1"/>
      <c r="C243" s="2"/>
      <c r="D243" s="2"/>
      <c r="E243" s="1"/>
      <c r="F243" s="3"/>
      <c r="G243" s="1"/>
      <c r="H243" s="1"/>
      <c r="I243" s="1"/>
      <c r="J243" s="1"/>
      <c r="K243" s="1"/>
    </row>
    <row r="244" spans="1:11" s="10" customFormat="1" x14ac:dyDescent="0.25">
      <c r="A244" s="1"/>
      <c r="B244" s="1"/>
      <c r="C244" s="2"/>
      <c r="D244" s="2"/>
      <c r="E244" s="1"/>
      <c r="F244" s="3"/>
      <c r="G244" s="1"/>
      <c r="H244" s="1"/>
      <c r="I244" s="1"/>
      <c r="J244" s="1"/>
      <c r="K244" s="1"/>
    </row>
    <row r="245" spans="1:11" s="10" customFormat="1" x14ac:dyDescent="0.25">
      <c r="A245" s="1"/>
      <c r="B245" s="1"/>
      <c r="C245" s="2"/>
      <c r="D245" s="2"/>
      <c r="E245" s="1"/>
      <c r="F245" s="3"/>
      <c r="G245" s="1"/>
      <c r="H245" s="1"/>
      <c r="I245" s="1"/>
      <c r="J245" s="1"/>
      <c r="K245" s="1"/>
    </row>
    <row r="246" spans="1:11" s="10" customFormat="1" x14ac:dyDescent="0.25">
      <c r="A246" s="1"/>
      <c r="B246" s="1"/>
      <c r="C246" s="2"/>
      <c r="D246" s="2"/>
      <c r="E246" s="1"/>
      <c r="F246" s="3"/>
      <c r="G246" s="1"/>
      <c r="H246" s="1"/>
      <c r="I246" s="1"/>
      <c r="J246" s="1"/>
      <c r="K246" s="1"/>
    </row>
    <row r="247" spans="1:11" s="10" customFormat="1" x14ac:dyDescent="0.25">
      <c r="A247" s="1"/>
      <c r="B247" s="1"/>
      <c r="C247" s="2"/>
      <c r="D247" s="2"/>
      <c r="E247" s="1"/>
      <c r="F247" s="3"/>
      <c r="G247" s="1"/>
      <c r="H247" s="1"/>
      <c r="I247" s="1"/>
      <c r="J247" s="1"/>
      <c r="K247" s="1"/>
    </row>
    <row r="248" spans="1:11" s="10" customFormat="1" x14ac:dyDescent="0.25">
      <c r="A248" s="1"/>
      <c r="B248" s="1"/>
      <c r="C248" s="2"/>
      <c r="D248" s="2"/>
      <c r="E248" s="1"/>
      <c r="F248" s="3"/>
      <c r="G248" s="1"/>
      <c r="H248" s="1"/>
      <c r="I248" s="1"/>
      <c r="J248" s="1"/>
      <c r="K248" s="1"/>
    </row>
    <row r="255" spans="1:11" ht="15" customHeight="1" x14ac:dyDescent="0.25"/>
  </sheetData>
  <autoFilter ref="A2:K2" xr:uid="{00000000-0009-0000-0000-000000000000}"/>
  <mergeCells count="70">
    <mergeCell ref="B219:B220"/>
    <mergeCell ref="A219:A220"/>
    <mergeCell ref="L219:L220"/>
    <mergeCell ref="B198:B215"/>
    <mergeCell ref="A198:A215"/>
    <mergeCell ref="L198:L215"/>
    <mergeCell ref="A216:A217"/>
    <mergeCell ref="B216:B217"/>
    <mergeCell ref="L216:L217"/>
    <mergeCell ref="B190:B191"/>
    <mergeCell ref="A190:A191"/>
    <mergeCell ref="L190:L191"/>
    <mergeCell ref="B194:B195"/>
    <mergeCell ref="A194:A195"/>
    <mergeCell ref="L194:L195"/>
    <mergeCell ref="B175:B177"/>
    <mergeCell ref="A175:A177"/>
    <mergeCell ref="L175:L177"/>
    <mergeCell ref="B184:B189"/>
    <mergeCell ref="A184:A189"/>
    <mergeCell ref="L184:L189"/>
    <mergeCell ref="B170:B172"/>
    <mergeCell ref="A170:A172"/>
    <mergeCell ref="L170:L172"/>
    <mergeCell ref="B173:B174"/>
    <mergeCell ref="A173:A174"/>
    <mergeCell ref="L173:L174"/>
    <mergeCell ref="B154:B159"/>
    <mergeCell ref="A154:A159"/>
    <mergeCell ref="L154:L159"/>
    <mergeCell ref="B160:B169"/>
    <mergeCell ref="A160:A169"/>
    <mergeCell ref="L160:L169"/>
    <mergeCell ref="A31:A42"/>
    <mergeCell ref="B31:B42"/>
    <mergeCell ref="L31:L42"/>
    <mergeCell ref="B151:B153"/>
    <mergeCell ref="A151:A153"/>
    <mergeCell ref="L151:L153"/>
    <mergeCell ref="A43:A55"/>
    <mergeCell ref="B43:B55"/>
    <mergeCell ref="L43:L55"/>
    <mergeCell ref="B56:B120"/>
    <mergeCell ref="A56:A120"/>
    <mergeCell ref="L56:L120"/>
    <mergeCell ref="B121:B124"/>
    <mergeCell ref="A121:A124"/>
    <mergeCell ref="L121:L124"/>
    <mergeCell ref="B125:B130"/>
    <mergeCell ref="A1:L1"/>
    <mergeCell ref="A3:A22"/>
    <mergeCell ref="B3:B22"/>
    <mergeCell ref="A24:A30"/>
    <mergeCell ref="B24:B30"/>
    <mergeCell ref="L3:L22"/>
    <mergeCell ref="L24:L30"/>
    <mergeCell ref="A125:A130"/>
    <mergeCell ref="L125:L130"/>
    <mergeCell ref="B131:B139"/>
    <mergeCell ref="A131:A139"/>
    <mergeCell ref="L131:L139"/>
    <mergeCell ref="B145:B150"/>
    <mergeCell ref="A145:A150"/>
    <mergeCell ref="L145:L150"/>
    <mergeCell ref="B140:B142"/>
    <mergeCell ref="A140:A142"/>
    <mergeCell ref="L140:L142"/>
    <mergeCell ref="A143:A144"/>
    <mergeCell ref="B143:B144"/>
    <mergeCell ref="L143:L144"/>
  </mergeCells>
  <pageMargins left="0.31527777777777799" right="0.31527777777777799" top="0.39374999999999999" bottom="0.39374999999999999" header="0.51180555555555496" footer="0.51180555555555496"/>
  <pageSetup paperSize="9" scale="49" firstPageNumber="0" fitToHeight="14"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Template/>
  <TotalTime>1440</TotalTime>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Planilha Global - PE 0835.2023</vt:lpstr>
      <vt:lpstr>'Planilha Global - PE 0835.2023'!Area_de_impressao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Rubens Crippa Junior</dc:creator>
  <dc:description/>
  <cp:lastModifiedBy>RUBENS CRIPPA JUNIOR</cp:lastModifiedBy>
  <cp:revision>11</cp:revision>
  <cp:lastPrinted>2023-05-09T17:49:35Z</cp:lastPrinted>
  <dcterms:created xsi:type="dcterms:W3CDTF">2015-07-01T18:33:59Z</dcterms:created>
  <dcterms:modified xsi:type="dcterms:W3CDTF">2023-07-31T17:00:38Z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